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67EBB694-9B1D-4C0A-8CE6-DE85C6F3E249}" xr6:coauthVersionLast="47" xr6:coauthVersionMax="47" xr10:uidLastSave="{00000000-0000-0000-0000-000000000000}"/>
  <bookViews>
    <workbookView xWindow="-120" yWindow="-120" windowWidth="20730" windowHeight="11160" xr2:uid="{00000000-000D-0000-FFFF-FFFF00000000}"/>
  </bookViews>
  <sheets>
    <sheet name="Rangimi final" sheetId="1" r:id="rId1"/>
    <sheet name="Kriteri 1" sheetId="6" r:id="rId2"/>
    <sheet name="Kriteri 2" sheetId="7" r:id="rId3"/>
    <sheet name="Kriteri 3" sheetId="8" r:id="rId4"/>
    <sheet name="Kriteri 4" sheetId="9" r:id="rId5"/>
  </sheets>
  <definedNames>
    <definedName name="_xlnm._FilterDatabase" localSheetId="0" hidden="1">'Rangimi final'!$B$2:$O$21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 i="6" l="1"/>
  <c r="L18" i="1"/>
  <c r="L16" i="1"/>
  <c r="I10" i="1" l="1"/>
  <c r="L9" i="1"/>
  <c r="O246" i="6"/>
  <c r="O245" i="6"/>
  <c r="O244" i="6"/>
  <c r="O243" i="6"/>
  <c r="O242" i="6"/>
  <c r="O241" i="6"/>
  <c r="L12" i="1" l="1"/>
  <c r="O203" i="6" l="1"/>
  <c r="O202" i="6"/>
  <c r="O201" i="6"/>
  <c r="O200" i="6"/>
  <c r="O199" i="6"/>
  <c r="O198" i="6"/>
  <c r="O197" i="6"/>
  <c r="O196" i="6"/>
  <c r="O195" i="6"/>
  <c r="O194" i="6"/>
  <c r="O193" i="6"/>
  <c r="O192" i="6"/>
  <c r="O191" i="6"/>
  <c r="O190" i="6"/>
  <c r="O189" i="6"/>
  <c r="O188" i="6"/>
  <c r="O187" i="6"/>
  <c r="O186" i="6"/>
  <c r="L19" i="1" l="1"/>
  <c r="N19" i="1" s="1"/>
  <c r="I19" i="1"/>
  <c r="K19" i="1" s="1"/>
  <c r="F19" i="1"/>
  <c r="H19" i="1" s="1"/>
  <c r="C19" i="1"/>
  <c r="E19" i="1" s="1"/>
  <c r="O19" i="1" l="1"/>
  <c r="O173" i="6"/>
  <c r="O172" i="6"/>
  <c r="O171" i="6"/>
  <c r="O170" i="6"/>
  <c r="O169" i="6"/>
  <c r="O168" i="6"/>
  <c r="O167" i="6"/>
  <c r="O166" i="6"/>
  <c r="O165" i="6"/>
  <c r="O164" i="6"/>
  <c r="O163" i="6"/>
  <c r="O162" i="6"/>
  <c r="O161" i="6"/>
  <c r="O160" i="6"/>
  <c r="O159" i="6"/>
  <c r="O99" i="6" l="1"/>
  <c r="O98" i="6"/>
  <c r="O97" i="6"/>
  <c r="O96" i="6"/>
  <c r="O95" i="6"/>
  <c r="O94" i="6"/>
  <c r="O93" i="6"/>
  <c r="O92" i="6"/>
  <c r="O91" i="6"/>
  <c r="O90" i="6"/>
  <c r="O89" i="6"/>
  <c r="O88" i="6"/>
  <c r="O87" i="6"/>
  <c r="O86" i="6"/>
  <c r="O85" i="6"/>
  <c r="O84" i="6"/>
  <c r="O83" i="6"/>
  <c r="O82" i="6"/>
  <c r="O81" i="6"/>
  <c r="O80" i="6"/>
  <c r="O79" i="6"/>
  <c r="O78" i="6"/>
  <c r="O77" i="6"/>
  <c r="O76" i="6"/>
  <c r="O75" i="6"/>
  <c r="O74" i="6"/>
  <c r="O73" i="6"/>
  <c r="O72" i="6"/>
  <c r="O71" i="6"/>
  <c r="O70" i="6"/>
  <c r="O38" i="6" l="1"/>
  <c r="O37" i="6"/>
  <c r="O36" i="6"/>
  <c r="O35" i="6"/>
  <c r="O34" i="6"/>
  <c r="O33" i="6"/>
  <c r="O32" i="6"/>
  <c r="O31" i="6"/>
  <c r="O30" i="6"/>
  <c r="O29" i="6"/>
  <c r="O28" i="6"/>
  <c r="O27" i="6"/>
  <c r="O26" i="6"/>
  <c r="O25" i="6"/>
  <c r="O24" i="6"/>
  <c r="O23" i="6"/>
  <c r="O22" i="6"/>
  <c r="O21" i="6"/>
  <c r="O20" i="6"/>
  <c r="O19" i="6"/>
  <c r="O18" i="6"/>
  <c r="O17" i="6"/>
  <c r="O16" i="6"/>
  <c r="O15" i="6"/>
  <c r="O14" i="6"/>
  <c r="O13" i="6"/>
  <c r="O12" i="6"/>
  <c r="O11" i="6"/>
  <c r="O10" i="6"/>
  <c r="O9" i="6"/>
  <c r="O8" i="6"/>
  <c r="O7" i="6"/>
  <c r="O6" i="6"/>
  <c r="O137" i="6" l="1"/>
  <c r="O136" i="6"/>
  <c r="O135" i="6"/>
  <c r="O134" i="6"/>
  <c r="O133" i="6"/>
  <c r="O132" i="6"/>
  <c r="O131" i="6"/>
  <c r="O130" i="6"/>
  <c r="O129" i="6"/>
  <c r="O128" i="6"/>
  <c r="O127" i="6"/>
  <c r="O126" i="6"/>
  <c r="O125" i="6"/>
  <c r="O124" i="6"/>
  <c r="O123" i="6"/>
  <c r="O122" i="6"/>
  <c r="O252" i="6" l="1"/>
  <c r="O251" i="6"/>
  <c r="O250" i="6"/>
  <c r="O117" i="6" l="1"/>
  <c r="O116" i="6"/>
  <c r="O115" i="6"/>
  <c r="O114" i="6"/>
  <c r="O113" i="6"/>
  <c r="O112" i="6"/>
  <c r="O111" i="6"/>
  <c r="O110" i="6"/>
  <c r="O109" i="6"/>
  <c r="O108" i="6"/>
  <c r="O107" i="6"/>
  <c r="O106" i="6"/>
  <c r="O105" i="6"/>
  <c r="O104" i="6"/>
  <c r="O118" i="6"/>
  <c r="O103" i="6"/>
  <c r="O66" i="6" l="1"/>
  <c r="O65" i="6"/>
  <c r="O64" i="6"/>
  <c r="O63" i="6"/>
  <c r="O62" i="6"/>
  <c r="O61" i="6"/>
  <c r="O60" i="6"/>
  <c r="O59" i="6"/>
  <c r="O58" i="6"/>
  <c r="O57" i="6"/>
  <c r="O56" i="6"/>
  <c r="O55" i="6"/>
  <c r="O54" i="6"/>
  <c r="O53" i="6"/>
  <c r="O52" i="6"/>
  <c r="O51" i="6"/>
  <c r="O50" i="6"/>
  <c r="O49" i="6"/>
  <c r="O48" i="6"/>
  <c r="O47" i="6"/>
  <c r="O46" i="6"/>
  <c r="O45" i="6"/>
  <c r="O44" i="6"/>
  <c r="O43" i="6"/>
  <c r="O42" i="6"/>
  <c r="L21" i="1" l="1"/>
  <c r="N21" i="1" s="1"/>
  <c r="I21" i="1"/>
  <c r="K21" i="1" s="1"/>
  <c r="F21" i="1"/>
  <c r="H21" i="1" s="1"/>
  <c r="C21" i="1"/>
  <c r="E21" i="1" s="1"/>
  <c r="O21" i="1" l="1"/>
  <c r="O212" i="6"/>
  <c r="O211" i="6"/>
  <c r="O210" i="6"/>
  <c r="O209" i="6"/>
  <c r="O208" i="6"/>
  <c r="O207" i="6"/>
  <c r="O237" i="6" l="1"/>
  <c r="O236" i="6"/>
  <c r="O218" i="6"/>
  <c r="O219" i="6"/>
  <c r="O235" i="6"/>
  <c r="O234" i="6"/>
  <c r="O233" i="6"/>
  <c r="O232" i="6"/>
  <c r="O231" i="6"/>
  <c r="O230" i="6"/>
  <c r="O229" i="6"/>
  <c r="O228" i="6"/>
  <c r="O227" i="6"/>
  <c r="O226" i="6"/>
  <c r="O225" i="6"/>
  <c r="O224" i="6"/>
  <c r="O223" i="6"/>
  <c r="O222" i="6"/>
  <c r="O221" i="6"/>
  <c r="O220" i="6"/>
  <c r="O217" i="6"/>
  <c r="O216" i="6"/>
  <c r="O155" i="6" l="1"/>
  <c r="O154" i="6"/>
  <c r="O153" i="6"/>
  <c r="O152" i="6"/>
  <c r="O151" i="6"/>
  <c r="O150" i="6"/>
  <c r="O149" i="6"/>
  <c r="O148" i="6"/>
  <c r="O147" i="6"/>
  <c r="O146" i="6"/>
  <c r="O145" i="6"/>
  <c r="O144" i="6"/>
  <c r="O143" i="6"/>
  <c r="O142" i="6"/>
  <c r="O141" i="6"/>
  <c r="L17" i="1" l="1"/>
  <c r="L14" i="1"/>
  <c r="L20" i="1"/>
  <c r="L15" i="1"/>
  <c r="L8" i="1"/>
  <c r="L11" i="1"/>
  <c r="L10" i="1"/>
  <c r="L13" i="1"/>
  <c r="I17" i="1"/>
  <c r="I14" i="1"/>
  <c r="I12" i="1"/>
  <c r="I20" i="1"/>
  <c r="I15" i="1"/>
  <c r="I16" i="1"/>
  <c r="I18" i="1"/>
  <c r="I8" i="1"/>
  <c r="I9" i="1"/>
  <c r="I11" i="1"/>
  <c r="I13" i="1"/>
  <c r="F17" i="1"/>
  <c r="H17" i="1" s="1"/>
  <c r="F14" i="1"/>
  <c r="F12" i="1"/>
  <c r="F20" i="1"/>
  <c r="F15" i="1"/>
  <c r="F16" i="1"/>
  <c r="F18" i="1"/>
  <c r="F8" i="1"/>
  <c r="F9" i="1"/>
  <c r="F11" i="1"/>
  <c r="F10" i="1"/>
  <c r="F13" i="1"/>
  <c r="C17" i="1"/>
  <c r="C14" i="1"/>
  <c r="C20" i="1"/>
  <c r="C15" i="1"/>
  <c r="C16" i="1"/>
  <c r="C18" i="1"/>
  <c r="C8" i="1"/>
  <c r="C12" i="1"/>
  <c r="C9" i="1"/>
  <c r="C11" i="1"/>
  <c r="C10" i="1"/>
  <c r="C13" i="1"/>
  <c r="H18" i="1" l="1"/>
  <c r="H14" i="1" l="1"/>
  <c r="K14" i="1"/>
  <c r="N18" i="1"/>
  <c r="N10" i="1"/>
  <c r="N8" i="1"/>
  <c r="N15" i="1"/>
  <c r="N16" i="1"/>
  <c r="N20" i="1"/>
  <c r="N9" i="1"/>
  <c r="N11" i="1"/>
  <c r="N12" i="1"/>
  <c r="N13" i="1"/>
  <c r="N17" i="1"/>
  <c r="N14" i="1"/>
  <c r="K18" i="1" l="1"/>
  <c r="H8" i="1" l="1"/>
  <c r="H9" i="1" l="1"/>
  <c r="K8" i="1" l="1"/>
  <c r="K9" i="1" l="1"/>
  <c r="K15" i="1" l="1"/>
  <c r="K12" i="1" l="1"/>
  <c r="H15" i="1"/>
  <c r="H12" i="1"/>
  <c r="K17" i="1" l="1"/>
  <c r="H20" i="1" l="1"/>
  <c r="H16" i="1"/>
  <c r="K16" i="1"/>
  <c r="K20" i="1"/>
  <c r="H13" i="1"/>
  <c r="H10" i="1" l="1"/>
  <c r="H11" i="1"/>
  <c r="K13" i="1"/>
  <c r="K10" i="1" l="1"/>
  <c r="K11" i="1"/>
  <c r="E10" i="1"/>
  <c r="E11" i="1"/>
  <c r="E13" i="1"/>
  <c r="O13" i="1" s="1"/>
  <c r="E9" i="1"/>
  <c r="O9" i="1" s="1"/>
  <c r="E18" i="1"/>
  <c r="O18" i="1" s="1"/>
  <c r="E8" i="1"/>
  <c r="O8" i="1" s="1"/>
  <c r="O11" i="1" l="1"/>
  <c r="O10" i="1"/>
  <c r="E12" i="1"/>
  <c r="O12" i="1" s="1"/>
  <c r="E15" i="1"/>
  <c r="O15" i="1" s="1"/>
  <c r="E17" i="1" l="1"/>
  <c r="O17" i="1" s="1"/>
  <c r="E14" i="1" l="1"/>
  <c r="O14" i="1" s="1"/>
  <c r="E16" i="1" l="1"/>
  <c r="O16" i="1" s="1"/>
  <c r="E20" i="1"/>
  <c r="O20" i="1" s="1"/>
  <c r="O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Author</author>
  </authors>
  <commentList>
    <comment ref="F3" authorId="0" shapeId="0" xr:uid="{00000000-0006-0000-0100-000001000000}">
      <text>
        <r>
          <rPr>
            <b/>
            <sz val="9"/>
            <color indexed="81"/>
            <rFont val="Tahoma"/>
            <family val="2"/>
          </rPr>
          <t>HP:</t>
        </r>
        <r>
          <rPr>
            <sz val="9"/>
            <color indexed="81"/>
            <rFont val="Tahoma"/>
            <family val="2"/>
          </rPr>
          <t xml:space="preserve">
Measure should be specific and narrow enough to be clearly diostinct from an outcome or objective type of statement.</t>
        </r>
      </text>
    </comment>
    <comment ref="G3" authorId="0" shapeId="0" xr:uid="{00000000-0006-0000-0100-000002000000}">
      <text>
        <r>
          <rPr>
            <b/>
            <sz val="9"/>
            <color indexed="81"/>
            <rFont val="Tahoma"/>
            <family val="2"/>
          </rPr>
          <t>HP:</t>
        </r>
        <r>
          <rPr>
            <sz val="9"/>
            <color indexed="81"/>
            <rFont val="Tahoma"/>
            <family val="2"/>
          </rPr>
          <t xml:space="preserve">
Measure should be clearly quantifiable and measurable.</t>
        </r>
      </text>
    </comment>
    <comment ref="H3" authorId="0" shapeId="0" xr:uid="{00000000-0006-0000-0100-000003000000}">
      <text>
        <r>
          <rPr>
            <b/>
            <sz val="9"/>
            <color indexed="81"/>
            <rFont val="Tahoma"/>
            <family val="2"/>
          </rPr>
          <t>HP:</t>
        </r>
        <r>
          <rPr>
            <sz val="9"/>
            <color indexed="81"/>
            <rFont val="Tahoma"/>
            <family val="2"/>
          </rPr>
          <t xml:space="preserve">
Measure should not be regular and repetitive ministerial work. Instead to should represent relevant EU reform.</t>
        </r>
      </text>
    </comment>
    <comment ref="I3" authorId="0" shapeId="0" xr:uid="{00000000-0006-0000-0100-000004000000}">
      <text>
        <r>
          <rPr>
            <b/>
            <sz val="9"/>
            <color indexed="81"/>
            <rFont val="Tahoma"/>
            <family val="2"/>
          </rPr>
          <t>HP:</t>
        </r>
        <r>
          <rPr>
            <sz val="9"/>
            <color indexed="81"/>
            <rFont val="Tahoma"/>
            <family val="2"/>
          </rPr>
          <t xml:space="preserve">
Measures that require significant financial and administrative resources are per definition more relevant to the EU integration process.</t>
        </r>
      </text>
    </comment>
    <comment ref="J3" authorId="0" shapeId="0" xr:uid="{00000000-0006-0000-0100-000005000000}">
      <text>
        <r>
          <rPr>
            <b/>
            <sz val="9"/>
            <color indexed="81"/>
            <rFont val="Tahoma"/>
            <family val="2"/>
          </rPr>
          <t>HP:</t>
        </r>
        <r>
          <rPr>
            <sz val="9"/>
            <color indexed="81"/>
            <rFont val="Tahoma"/>
            <family val="2"/>
          </rPr>
          <t xml:space="preserve">
Measures that require multi-institutional involement and coordination are per definition more complex to implement.</t>
        </r>
      </text>
    </comment>
    <comment ref="K3" authorId="0" shapeId="0" xr:uid="{00000000-0006-0000-0100-000006000000}">
      <text>
        <r>
          <rPr>
            <b/>
            <sz val="9"/>
            <color indexed="81"/>
            <rFont val="Tahoma"/>
            <family val="2"/>
          </rPr>
          <t>HP:</t>
        </r>
        <r>
          <rPr>
            <sz val="9"/>
            <color indexed="81"/>
            <rFont val="Tahoma"/>
            <family val="2"/>
          </rPr>
          <t xml:space="preserve">
Measures that require involvement and approval by higher authorities such as government or assembly are in their nature more complex reforms.</t>
        </r>
      </text>
    </comment>
    <comment ref="L3" authorId="0" shapeId="0" xr:uid="{00000000-0006-0000-0100-000007000000}">
      <text>
        <r>
          <rPr>
            <b/>
            <sz val="9"/>
            <color indexed="81"/>
            <rFont val="Tahoma"/>
            <family val="2"/>
          </rPr>
          <t>HP:</t>
        </r>
        <r>
          <rPr>
            <sz val="9"/>
            <color indexed="81"/>
            <rFont val="Tahoma"/>
            <family val="2"/>
          </rPr>
          <t xml:space="preserve">
Measures that fall under SAA Article 74
</t>
        </r>
      </text>
    </comment>
    <comment ref="M3" authorId="1" shapeId="0" xr:uid="{00000000-0006-0000-0100-000008000000}">
      <text>
        <r>
          <rPr>
            <b/>
            <sz val="9"/>
            <color indexed="81"/>
            <rFont val="Tahoma"/>
            <family val="2"/>
          </rPr>
          <t>Author:</t>
        </r>
        <r>
          <rPr>
            <sz val="9"/>
            <color indexed="81"/>
            <rFont val="Tahoma"/>
            <family val="2"/>
          </rPr>
          <t xml:space="preserve">
Measures that aim to transpose EU acquis into national legislation are by definition more complex undertakings.</t>
        </r>
      </text>
    </comment>
    <comment ref="N3" authorId="0" shapeId="0" xr:uid="{00000000-0006-0000-0100-000009000000}">
      <text>
        <r>
          <rPr>
            <b/>
            <sz val="9"/>
            <color indexed="81"/>
            <rFont val="Tahoma"/>
            <family val="2"/>
          </rPr>
          <t>HP:</t>
        </r>
        <r>
          <rPr>
            <sz val="9"/>
            <color indexed="81"/>
            <rFont val="Tahoma"/>
            <family val="2"/>
          </rPr>
          <t xml:space="preserve">
Some measures are politicaly sensitive and by their very nature represent important pillars of Kosovo EU integration process. </t>
        </r>
      </text>
    </comment>
  </commentList>
</comments>
</file>

<file path=xl/sharedStrings.xml><?xml version="1.0" encoding="utf-8"?>
<sst xmlns="http://schemas.openxmlformats.org/spreadsheetml/2006/main" count="1969" uniqueCount="594">
  <si>
    <t>Priority</t>
  </si>
  <si>
    <t>Institution</t>
  </si>
  <si>
    <t>ZKM</t>
  </si>
  <si>
    <t>MFPT</t>
  </si>
  <si>
    <t>MD</t>
  </si>
  <si>
    <t>MPB</t>
  </si>
  <si>
    <t>MASHTI</t>
  </si>
  <si>
    <t>MSH</t>
  </si>
  <si>
    <t>Mbrojtja efektive e pronësisë intelektuale</t>
  </si>
  <si>
    <t>Së paku një (1) Shoqatë për Menaxhim Kolektiv në fushën e letërsisë, e licencuar</t>
  </si>
  <si>
    <t>Përmirësimi i zbatimit të të drejtave dhe lirive themelore</t>
  </si>
  <si>
    <t>MKRS</t>
  </si>
  <si>
    <t>MAPL</t>
  </si>
  <si>
    <t>UA për kontrollimin e rregullsisë teknike të automjeteve në rrugë, i miratuar</t>
  </si>
  <si>
    <t>Koncept dokumenti për hekurudha, i miratuar</t>
  </si>
  <si>
    <t>Koncept dokumenti për transportin e mallrave të rrezikshme, i miratuar</t>
  </si>
  <si>
    <t>MMPHI</t>
  </si>
  <si>
    <t>Plani i veprimit për siguri rrugore miratuar në tetor 2020 është përfshirë në programin nacional për siguri rrugore dhe planin e veprimit 2023-2030.</t>
  </si>
  <si>
    <t>Ështe formuar Grupi ndërministror për hartimin e  projekt marrëveshjes I cili ka harmonizuar draftin  final  dhe  pritet të nënshkruhet ne Q1 të vitit të ardhshem.</t>
  </si>
  <si>
    <t>Pritet të miratohet ne Q4 2023</t>
  </si>
  <si>
    <t>Konceptdokumenti është hartuar dhe gjendet  në diskutim  publik me  palet e  interesit, sipas  përfundimit të  procesit te konsultimeve do te procedohet per  miratim ne Qeveri.</t>
  </si>
  <si>
    <t xml:space="preserve">Ekipi punues ka vazhduar punën në identifikimin e akseve rrugore me rrezikshmëri të lartë dhe poashtu ka vazhduar puna në përmirësimin e cilësisë së rrjetit rrugor.
Ne rruget nacionale dhe rajonale jane vendosur pahite elastike dhe sinjalizimi vertikal dhe horizontal
</t>
  </si>
  <si>
    <t>Këto direktiva janë përfshirë në koncept dokumentin për hekurudhat dhe pas miratimit të tij nga Qeveria do të transpozohen në projektligjin për plotësimin dhe ndryshimin e ligjit për hekurudhat gjatë vitit 2024.</t>
  </si>
  <si>
    <t>Strategjia e transportit multimodal 2023-2030, e miratuar me 14.03.2023</t>
  </si>
  <si>
    <t xml:space="preserve">E drejta e Avio udhëtarëve është e rregulluar përmes  Rregullores e BE-së nr. 261/2004 e cila është transponuar në Kosovë përmes  Rregullores MI-2008/5 mbi të Drejtat e Avio Udhëtarëve. 
Implementimi  i Rregullores MI-2008/5 është plotësisht i kompletuar.
Projektligji per  transporitn ka perfshire  pjesene  te drejtave  te udhetareve ne  transportin e udhetareve me autobus sipas  rekomandimeve te dalura nga TCT-ja , ndersa  pjesa e  hekurdhave  eshte e transpozua rn e  ligjin  ekzistues  te hekurudhave  , megjithate ne  kuader te  Konceptdokumentit per hekurudha eshte perfshire  edhe  rregullorja e re per te drejat e  udhetareve ne transporitn  hekurudhore me  kete rats gjate hartimit  te proijkeligjit te ri per hekurudha  do te perfshihet  edhe kjo qeshtje.
</t>
  </si>
  <si>
    <t xml:space="preserve">Është miratuar ne Qeveri Koncept dokumenti per fushen e mjedisit me daten 27.10.2023 </t>
  </si>
  <si>
    <t>Rishikimi i Strategjisë Shtetërore për Ujëra 2023-2027 dhe Plani i Veprimit 2023-2025 është miratuar në Qeveri me vendim Nr.18/ 145  të datës 07.06.2023.</t>
  </si>
  <si>
    <t>Projektligji për Vlerësimin e Ndikimit në Mjedis është miratuar në Kuvend me 15 dhjetor 2022.</t>
  </si>
  <si>
    <t>Udherrefyesi per Ekonomine Qarkore I miratuar ne mars 2023</t>
  </si>
  <si>
    <t>Me vendim te Sekretarit te Pergjithshëm te MMPHI  eshte themeluar Sekretariati Teknik I Keshillit Kombetar per Ndryshime Klimatike me anetare nga disa institucione te perfshira.</t>
  </si>
  <si>
    <t>Me datë 17.05.2022, me Nr.prot.2706/22 është miratuar plotësimi dhe ndryshimi i UA nr. 30/2014 per kushtet, menyrat, parametrat dhe vlerat kufizuese te shkarkimit te ujerave te ndotura ne rrjetin e kanalizimit publik dhe ne trupin ujor dhe është publikuar ne websiten e Gazetes Zyrtare të Republikës së Kosovës me 17.05.2022.</t>
  </si>
  <si>
    <t>Perkrahja bujqesise dhe zhvillimit rural</t>
  </si>
  <si>
    <t>Avancimi i sigurisë së ushqimit, fitosanitarise dhe veterinarisë</t>
  </si>
  <si>
    <t>MBPZHR</t>
  </si>
  <si>
    <t>MINT</t>
  </si>
  <si>
    <t>Projektligji për energji, i miratuar</t>
  </si>
  <si>
    <t>Projektligji për rregullatorin e energjisë, i miratuar</t>
  </si>
  <si>
    <t>Rregullorja për skemën e re mbështetëse për BRE</t>
  </si>
  <si>
    <t>Projektligji i plotësuar-ndryshuar për ndërmarrje publike, bazuar në rekomandimet e BE dhe praktikat e mira, i miratuar</t>
  </si>
  <si>
    <t>Njëzet (20) pirgje të rrjetit mobil, ‘5G ready’, të lidhura me infrastrukturë fikse brezgjerë</t>
  </si>
  <si>
    <t>Hapja e tregut të energjisë për konsumatorët e nivelit të tensionit 35 kv dhe 10 kv</t>
  </si>
  <si>
    <t>Kodi i etikës dhe qeverisjes korporative të ndërmarrjeve publike, i miratuar</t>
  </si>
  <si>
    <t>ME</t>
  </si>
  <si>
    <t>Deri në 56 të zhvendosur dhe të cenueshëm social në Komunën e Graçanicës, të sistemuar në njësi banimi të përhershëm</t>
  </si>
  <si>
    <t>MKK</t>
  </si>
  <si>
    <t>Priority/Chapter</t>
  </si>
  <si>
    <t>N/A</t>
  </si>
  <si>
    <t>All measures (measures not adressing EU Obligations)</t>
  </si>
  <si>
    <t xml:space="preserve">
 Ka përfunduar Draft Programi Nacional dhe Plani i Veprimit për siguri në trafikun rrugor 2023-2030, ku pritet të miratohet  deri në fund të këtij viti.
</t>
  </si>
  <si>
    <r>
      <rPr>
        <b/>
        <sz val="9"/>
        <color theme="1"/>
        <rFont val="Calibri Light"/>
        <family val="2"/>
        <scheme val="major"/>
      </rPr>
      <t>SAA priority chapters:</t>
    </r>
    <r>
      <rPr>
        <sz val="9"/>
        <color theme="1"/>
        <rFont val="Calibri Light"/>
        <family val="2"/>
        <scheme val="major"/>
      </rPr>
      <t xml:space="preserve">
1. Chapter 1: Free Movement of Goods
2. Chapter 3: Right of Establishment and Freedom to Provide Services
3. Chapter 5: Public Procurement
4. Chapter 6: Company Law
5. Chapter 7: Intellectual Property Law
6. Chapter 8: Competition Policy
7. Chapter 12: Food Safety, Veterinary and Phytosanitary Policy
8. Chapter 23: Judiciary and Fundamental Rights
9. Chapter 24: Justice, Freedom and Security
10. Public Administration Reform (PAR)</t>
    </r>
  </si>
  <si>
    <t xml:space="preserve">
Ministria e Financave, Punës dhe Transfereve</t>
  </si>
  <si>
    <t xml:space="preserve">Projektligji për menaxhimin e resurseve ujore, i miratuar </t>
  </si>
  <si>
    <t>Projektligji për inspektimin në fushën e mjedisit, ujërave, natyrës, planifikimit hapësinor, ndërtimit dhe banimit, i miratuar</t>
  </si>
  <si>
    <t>Implementation of actions foreseen in the Migration Strategy for 2023 is also a priority.</t>
  </si>
  <si>
    <t>Miratimi i Koncept Dokumentit për Mbrojtjen e Natyrës (T3/2023)</t>
  </si>
  <si>
    <t>Plani strategjik për kontrollin e kancerit, i miratuar</t>
  </si>
  <si>
    <t>MATRIX OF THE EU REFORM BAROMETER</t>
  </si>
  <si>
    <t xml:space="preserve"> Mark</t>
  </si>
  <si>
    <t>Weight(25%)</t>
  </si>
  <si>
    <t xml:space="preserve">Points (Grade x Weight )  </t>
  </si>
  <si>
    <t>Criterion 1: Measures Complexity</t>
  </si>
  <si>
    <t>Criterion 2: Planning vs European Obligations</t>
  </si>
  <si>
    <t>Criterion 3: Implementation of Planned Measures</t>
  </si>
  <si>
    <t>Criterion 4: Evaluation of the EU Country Report</t>
  </si>
  <si>
    <t>Overall Result (Total Points)</t>
  </si>
  <si>
    <t xml:space="preserve"> Grade</t>
  </si>
  <si>
    <t>Weight (35%)</t>
  </si>
  <si>
    <t xml:space="preserve">Pikët (Grade x Weight )  </t>
  </si>
  <si>
    <t>Weight (30%)</t>
  </si>
  <si>
    <t>Weight (10%)</t>
  </si>
  <si>
    <t>Ministry of Finance, Labour, and Transfers</t>
  </si>
  <si>
    <t>Ministry of Environment, Spatial Planning, and Infrastructure</t>
  </si>
  <si>
    <t>Ministry of Internal Affairs</t>
  </si>
  <si>
    <t>Ministry of Agriculture, Forestry, and Rural Development</t>
  </si>
  <si>
    <t>Ministry of Justice</t>
  </si>
  <si>
    <t>Ministry of Economy</t>
  </si>
  <si>
    <t>Primeminister Office</t>
  </si>
  <si>
    <t>Ministry of Health</t>
  </si>
  <si>
    <r>
      <rPr>
        <b/>
        <sz val="15"/>
        <color theme="1"/>
        <rFont val="Calibri"/>
        <family val="2"/>
        <scheme val="minor"/>
      </rPr>
      <t>Ranking Legend:</t>
    </r>
    <r>
      <rPr>
        <sz val="15"/>
        <color theme="1"/>
        <rFont val="Calibri"/>
        <family val="2"/>
        <scheme val="minor"/>
      </rPr>
      <t xml:space="preserve">
0-25 points: Poor performance;
26-50 points: Limited performance; 
51-75 points: Good performance;
76-100 points: Excellent performance.</t>
    </r>
  </si>
  <si>
    <t>Ministry of Education, Science, Technology, and Innovation</t>
  </si>
  <si>
    <t>Ministry of Industry, Entrepreneurship, and Trade</t>
  </si>
  <si>
    <t>Ministry for Communities and Return</t>
  </si>
  <si>
    <t>Ministry of Foreign Affairs and Diaspora</t>
  </si>
  <si>
    <t>Ministry of Culture, Youth and Sports</t>
  </si>
  <si>
    <t>Ministry of Regional Development</t>
  </si>
  <si>
    <t>Government</t>
  </si>
  <si>
    <t>Measures</t>
  </si>
  <si>
    <t>Deadline</t>
  </si>
  <si>
    <t>Reference</t>
  </si>
  <si>
    <t>Specific</t>
  </si>
  <si>
    <t>Reform</t>
  </si>
  <si>
    <t>Draft Law on Public Procurement (Amendment), approved</t>
  </si>
  <si>
    <t>Draft Law on Public-Private Partnership (Amendment), approved</t>
  </si>
  <si>
    <t>Draft Law on Accounting, Financial Reporting, and Auditing (Amendment), approved</t>
  </si>
  <si>
    <t>Criterion 1: Complexity of measures
Ministries plan various measures within the framework of the National Programme for European Integration. In some cases, these measures are relevant, well-planned, strategic, complex and financially prudent. In other cases, they are not. The aim of this assessment is to distinguish between well-planned and less well-planned EU measures, thus rewarding the best performing ministries.</t>
  </si>
  <si>
    <t>Draft law on state aid (amendment), approved</t>
  </si>
  <si>
    <t>Regulation on the conditions for granting horizontal aid, approved</t>
  </si>
  <si>
    <t>Regulation on notification procedures and forms (supplementation-amendment), approved</t>
  </si>
  <si>
    <t>Measurable</t>
  </si>
  <si>
    <t>Resource intensity</t>
  </si>
  <si>
    <t>Inter-institutional complexity</t>
  </si>
  <si>
    <t>Approval levels</t>
  </si>
  <si>
    <t>Political sensitivity</t>
  </si>
  <si>
    <t>Total</t>
  </si>
  <si>
    <t>Regulation on the conditions for granting sectoral aid, approved</t>
  </si>
  <si>
    <t>Draft law on banks approved</t>
  </si>
  <si>
    <t>Draft Law on the Auditor General and the National Audit Office of Kosovo (amendment), approved</t>
  </si>
  <si>
    <t>A document related to fiscal risks, drafted</t>
  </si>
  <si>
    <t>Regular six-monthly reporting on the implementation of the SMFP Action Plan 2022-2024</t>
  </si>
  <si>
    <t>Number of activities within projects to improve tax compliance increased</t>
  </si>
  <si>
    <t>Regular annual reporting on the implementation of the SMFP Action Plan 2022-2024</t>
  </si>
  <si>
    <t>National risk assessment, initiated</t>
  </si>
  <si>
    <t>Money laundering typologies for PEPs, compiled and published</t>
  </si>
  <si>
    <t>Methodology for the inspection of statutory auditors and statutory audit firms, drafted</t>
  </si>
  <si>
    <t>International Financial Reporting Standards, of the International Financial Reporting Interpretations Committee (IFRIC), as well as interpretations issued and adopted by the International Accounting Standards Board (IASB)</t>
  </si>
  <si>
    <t>International Standards on Auditing and related guidance from the International Auditing and Security Standards Board (ISSB), implemented</t>
  </si>
  <si>
    <t>Four (4) trainings for aid providers on notification and reporting of state aid and on de minimis rules, regarding reporting and calculation of aid, held</t>
  </si>
  <si>
    <t>Two analyses conducted on inter-institutional cooperation, coordination and communication regarding responsibilities for preventing and reducing undeclared work</t>
  </si>
  <si>
    <t>Risk assessment criteria, defined</t>
  </si>
  <si>
    <t>The Plan for the Implementation of the Youth Guarantee Scheme, piloted</t>
  </si>
  <si>
    <t>Number of labor inspectors increased by 40 inspectors</t>
  </si>
  <si>
    <t>Number of inspections by the Labor Inspectorate increased</t>
  </si>
  <si>
    <t>Social Assistance Scheme Implemented under the new Social Assistance Scheme Law, piloted</t>
  </si>
  <si>
    <t>Kosovo Customs Strategic Plan 2024-2027, approved</t>
  </si>
  <si>
    <t>New, recruited officers</t>
  </si>
  <si>
    <t>Relocation to public ownership and full functionality for at least 2 customs terminals</t>
  </si>
  <si>
    <t>AI on the establishment and functioning of the Audit Committee in Public Sector Entities (PSE), implemented</t>
  </si>
  <si>
    <t>Percentage</t>
  </si>
  <si>
    <t>Overall result</t>
  </si>
  <si>
    <t>Ministry of Environment, Spatial Planning and Infrastructure</t>
  </si>
  <si>
    <t>AI on determining the rules for the free movement of detergents and surfactants on the market, approved</t>
  </si>
  <si>
    <t>Draft law on vehicles, approved</t>
  </si>
  <si>
    <t>Draft law on driver's license approved</t>
  </si>
  <si>
    <t>Draft law on railways approved</t>
  </si>
  <si>
    <t>Draft law on road transport approved</t>
  </si>
  <si>
    <t>Draft law on the transport of dangerous goods approved</t>
  </si>
  <si>
    <t>Draft law on railway safety approved</t>
  </si>
  <si>
    <t>Draft law on environmental protection approved</t>
  </si>
  <si>
    <t>Draft law on nature protection approved</t>
  </si>
  <si>
    <t>Draft law on inspection in the field of environment, waters, nature, spatial planning, construction and housing, approved</t>
  </si>
  <si>
    <t>Amendment to the AI ​​on the greenhouse gas emissions tracking mechanism, approved</t>
  </si>
  <si>
    <t>ITS strategy action plan approved</t>
  </si>
  <si>
    <t>The system for controlling the emission of gases released by vehicles has been put into operation.</t>
  </si>
  <si>
    <t>Strategy for Environmental Protection and Sustainable Development 2025-2034 and Action Plan, approved</t>
  </si>
  <si>
    <t>Long-term decarbonization strategy approved</t>
  </si>
  <si>
    <t>Integrated Waste Management Strategy and Action Plan 2024-2026, approved</t>
  </si>
  <si>
    <t xml:space="preserve">Concept document for the field of waste, approved </t>
  </si>
  <si>
    <t>Four (4) trained officials</t>
  </si>
  <si>
    <t>Flood hazard maps and flood hazard maps finalized</t>
  </si>
  <si>
    <t>Eleven (11) km of marked hiking trails</t>
  </si>
  <si>
    <t>Online reporting application for the pollutant discharge and transfer register, developed</t>
  </si>
  <si>
    <t>Greenhouse gas inventory report, prepared and reported to the European Environment Agency</t>
  </si>
  <si>
    <t>Air emissions inventory for the Pristina region, prepared by respective years</t>
  </si>
  <si>
    <t>Criterion 1: Complexity of measures</t>
  </si>
  <si>
    <t>Draft law on amending and supplementing laws containing special administrative procedures and harmonizing them with the law on general administrative procedure, third phase, approved</t>
  </si>
  <si>
    <t>Regulation on admission to the civil service, approved</t>
  </si>
  <si>
    <t>Regulation on the classification of jobs in the civil service, approved</t>
  </si>
  <si>
    <t>Regulation on transfer to civil service, approved</t>
  </si>
  <si>
    <t>Draft law amending the law on foreigners, approved</t>
  </si>
  <si>
    <t>Draft law amending the law on weapons, approved</t>
  </si>
  <si>
    <t>Draft law amending the law on the protection of critical infrastructure, approved</t>
  </si>
  <si>
    <t>Amendment to the regulation on the integration of foreigners, approved</t>
  </si>
  <si>
    <t>At least 5 trainings on access, use and reporting methods through the Digital platform, for at least 50 employees using the platform and administrators of action plans, held</t>
  </si>
  <si>
    <t>At least 50 new services on the e-Kosova platform, operationalized</t>
  </si>
  <si>
    <t>Catalogue of jobs in the Civil Service, approved</t>
  </si>
  <si>
    <t>Semi-annual and annual reports on the implementation of the SRAP 2022-2027 and the semi-annual and annual reports on the implementation of the SMFP 2022-2027, generated</t>
  </si>
  <si>
    <t>Revised Migration Strategy Action Plan</t>
  </si>
  <si>
    <t>Emergency response plan, revised</t>
  </si>
  <si>
    <t>At least three (3) policy documents drafted through AQM</t>
  </si>
  <si>
    <t>SOP for drug destruction, drafted</t>
  </si>
  <si>
    <t>Anti-narcotics strategy approved</t>
  </si>
  <si>
    <t>New Strategy for the Control of Small Arms, Light Weapons and Explosives Approved</t>
  </si>
  <si>
    <t>At least one (1) training within the framework of the EUAA cooperation roadmap, for at least three (3) asylum officers on child interviewing, organized</t>
  </si>
  <si>
    <t>At least 100 central and local level officials trained</t>
  </si>
  <si>
    <t>At least 100 central and local level officials trained to implement the foreigners monitoring guide</t>
  </si>
  <si>
    <t>The interconnection of the PIU, with at least three (3) operators to receive REU data, is operational.</t>
  </si>
  <si>
    <t>At least 50 women or girls benefiting from reintegration and sustainable integration schemes</t>
  </si>
  <si>
    <t>Drafting standardized tabular reports for the EMCDDA</t>
  </si>
  <si>
    <t>Implementation of the Roadmap on Small Arms and Light Weapons</t>
  </si>
  <si>
    <t>Participation in at least four (6) activities within the framework of EMPACT</t>
  </si>
  <si>
    <t>Criterion 2: Planning vs. European obligations
Kosovo’s specific obligations to the EU are outlined in the EU Country Report and in the conclusions of the seven SAA subcommittee meetings. Kosovo’s institutions ensure the implementation of these obligations by preparing the National Programme for European Integration. However, the challenge is that there is often a gap between these two realities. Planning by line ministries often does not cover all specified EU obligations. Therefore, the aim of this assessment is to distinguish between more and less careful planning of EU obligations by line ministries.</t>
  </si>
  <si>
    <t>European Obligations</t>
  </si>
  <si>
    <t>The need to continue approximation with the acquis on competition and state aid, to adopt implementing legislation, was highlighted.</t>
  </si>
  <si>
    <t>Review the legal basis and role of Audit Committees;</t>
  </si>
  <si>
    <t>Draft Law on State Aid (amendment-supplement), approved
Regulation on the conditions for granting horizontal aid, approved
Regulation on the procedures and forms of notification (amendment-supplement), approved
Regulation on the conditions for granting sectoral aid, approved</t>
  </si>
  <si>
    <t>Draft Law on Accounting, Financial Reporting and Auditing (Amendment-Supplement), approved
AI on the Establishment and Functioning of the Audit Committee in Public Sector Entities (PSE), implemented</t>
  </si>
  <si>
    <t>Further alignment with the acquis on company reporting and strengthening institutional audit oversight structures and the professional independence and objectivity of auditors and audit firms, including necessary and sustainable funding;</t>
  </si>
  <si>
    <t>Further approximation of State Aid legislation should be increased, especially considering that the State Aid Law, regulations on horizontal aid, including block exemption and regional aid have been drafted but not adopted;</t>
  </si>
  <si>
    <t>The adoption of the amended Kosovo Customs Code and Excise Code is important for further approximation with EU legislation and practices.</t>
  </si>
  <si>
    <t>The Kosovo Customs Code and the Excise Code were approved and published in the Official Gazette on 10.05.2024.</t>
  </si>
  <si>
    <t>• In the field of payment services, the obligation is addressed in the medium term (2025 onwards). In fact, the draft law on Payment Services was drafted, consulted and approved by the Government in 2024.
• In the field of prevention of money laundering and terrorist financing, it is addressed through Legislative Measures:
3.4.1. AI on targeted sanctions (guidelines for the implementation of sanctions by reporting entities and persons with direct reporting obligations), approved.
3.4.2. AI on targeted sanctions (guidelines for the implementation of sanctions against state authorities), approved.
• In the Basel framework, including the preparation of a roadmap for approximation with Solvency II, it is addressed through: .
3.9.10. Article 50 Further implementation of the roadmap for the future transposition of the Solvency 2 regime.</t>
  </si>
  <si>
    <t>Further approximation of legislation with the acquis on payment services, prevention of money laundering and terrorist financing, as well as with the Basel framework, including the preparation of a roadmap for approximation with Solvency II.</t>
  </si>
  <si>
    <t>Kosovo also needs increased efforts to combat economic and financial crime and to implement Solvency I measures.</t>
  </si>
  <si>
    <t>Adoption of the Law on Concessions</t>
  </si>
  <si>
    <t>Addressed through Legislative Measure:
3.5.2. Draft Law on Public-Private Partnership (supplementation-amendment), approved</t>
  </si>
  <si>
    <t>Ensure compliance with the legal ceiling for war veterans' pensions and the wage bill rule, and undertake a review of tax expenditures, determining the amount of income forgone by all exemptions, preferential rates and special regimes;</t>
  </si>
  <si>
    <t>Adoption of the New Procurement Law.</t>
  </si>
  <si>
    <t>Evaluation</t>
  </si>
  <si>
    <t>As stated above, after Solvency I, preparations have also begun for the implementation of Solvency II.</t>
  </si>
  <si>
    <t>Efficiently implement the new PFM strategy 2022-2026 and its relevant actions for public internal financial control and external audit</t>
  </si>
  <si>
    <t>The Law on Amending and Supplementing Law No. 04/L-131 on State-Funded Pension Schemes was published in the Official Gazette on 16.08.2023, therefore it is not part of the PKIE 2024-2028.</t>
  </si>
  <si>
    <t>Implementation addressed through:
2.1.2. Regular six-monthly reporting on the implementation of the SMFP Action Plan 2022-2024, and
2.1.3. Regular annual reporting on the implementation of the SMFP Action Plan 2022-2024</t>
  </si>
  <si>
    <t>Kosovo has also not yet established an anti-fraud coordination service (AFCOS) and a national anti-fraud strategy for the protection of the EU's financial interests has not yet been developed.</t>
  </si>
  <si>
    <t>Develop and adopt a new law on PFM based on EU good practices and harmonize this law with the Law on Public Internal Financial Control;</t>
  </si>
  <si>
    <t>Approved law</t>
  </si>
  <si>
    <t>Ministry of Agriculture, Forestry and Rural Development</t>
  </si>
  <si>
    <t>Draft law on veterinary medicine approved</t>
  </si>
  <si>
    <t>Draft law on fisheries and aquaculture approved</t>
  </si>
  <si>
    <t>Concept document for organic agriculture, approved</t>
  </si>
  <si>
    <t>Concept document for seeds approved</t>
  </si>
  <si>
    <t>Concept document on plant protection approved</t>
  </si>
  <si>
    <t>Concept document for plant protection products approved</t>
  </si>
  <si>
    <t>Concept document on animal diseases, approved</t>
  </si>
  <si>
    <t>Concept document on fisheries and aquaculture, approved</t>
  </si>
  <si>
    <t>Inventory of fish resources in water basins, carried out</t>
  </si>
  <si>
    <t>Draft law on the right to trial within a reasonable time, approved</t>
  </si>
  <si>
    <t>Draft Law on the Administrative Court, approved</t>
  </si>
  <si>
    <t>Draft law amending the law on disciplinary responsibilities of judges and prosecutors, approved</t>
  </si>
  <si>
    <t>Rule of Law Strategy and Action Plan, revised</t>
  </si>
  <si>
    <t>Concept document for free legal aid, approved</t>
  </si>
  <si>
    <t>Online application platform for the bar exam and other liberal professions exams organized by the Ministry of Justice, established and functional</t>
  </si>
  <si>
    <t>Criterion 4: EU Country Report Assessment
Each year, the European Commission publishes the annual country report on Kosovo. In the report, the EC uses a measurable methodology that allows for the measurement of the country’s annual progress in adopting the obligations of EU membership according to the following description: (0) regressing; (1) no progress; (2) limited progress; (3) some progress; (4) good progress; (5) very good progress. The aim of this assessment is to take into account the progress made by each line ministry during the assessment period.</t>
  </si>
  <si>
    <t>EU country report chapter</t>
  </si>
  <si>
    <t>EU country report assessment</t>
  </si>
  <si>
    <t>Chapter 11: Bujqësia dhe zhvillimi rural</t>
  </si>
  <si>
    <t>Chapter 16: Taxes</t>
  </si>
  <si>
    <t>Chapter 17: Economic and monetary policy</t>
  </si>
  <si>
    <t>Chapter 19: Social policy and employment</t>
  </si>
  <si>
    <t>Ministry of Finance, Labor and Transfers</t>
  </si>
  <si>
    <t>Chapter 29: Customs Union</t>
  </si>
  <si>
    <t>Chapter 27:Environment and climate change</t>
  </si>
  <si>
    <t>Chapter 14: Politics of Transport</t>
  </si>
  <si>
    <t>Result</t>
  </si>
  <si>
    <t>Public Administration Reform</t>
  </si>
  <si>
    <t>Chapter 24: Justice, freedom and security</t>
  </si>
  <si>
    <t>Chapter 12: Food safety, veterinary and phytosanitary policy</t>
  </si>
  <si>
    <t>Chapter 23: Judiciary and fundamental rights</t>
  </si>
  <si>
    <t>Chapter 15: Energy</t>
  </si>
  <si>
    <t>Chapter 10: Digital transformation and media</t>
  </si>
  <si>
    <t>Chapter 28: Consumer and health protection</t>
  </si>
  <si>
    <t>Ministry of Education, Science, Technology and Innovation</t>
  </si>
  <si>
    <t>Chapter 25: Science and research</t>
  </si>
  <si>
    <t>Chapter 26: Education and culture</t>
  </si>
  <si>
    <t>Ministry for Communities and Returns</t>
  </si>
  <si>
    <t>Ministry of Industry, Entrepreneurship and Trade</t>
  </si>
  <si>
    <t>Chapter 1: Free movement of goods</t>
  </si>
  <si>
    <t>Chapter 2: Freedom of movement for workers</t>
  </si>
  <si>
    <t>Chapter 3: Right of establishment and freedom to provide services</t>
  </si>
  <si>
    <t>Chapter 4: Free movement of capital</t>
  </si>
  <si>
    <t>Chapter 6: Company Law</t>
  </si>
  <si>
    <t>Chapter 7: Intellectual Property Rights</t>
  </si>
  <si>
    <t>Chapter 20: Entrepreneurship and industrial policies</t>
  </si>
  <si>
    <t>Chapter 30: Foreign Relations</t>
  </si>
  <si>
    <t>Chapter 22: Regional policy and coordination of structural instruments</t>
  </si>
  <si>
    <t>Unlike the other criteria, we do not rate each measure individually. Here, the entire ministry is rated with one of the following values: “10”, “0” or “-10”.
The ministry is rated with a value of “10” if the latest country report has shown better progress this year than the previous one.
The ministry is rated with a value of “0” if the latest country report has shown no change in the ministry’s performance this year compared to the previous one.
The ministry is rated with a value of “-10” if the latest country report has shown less progress this year than the previous one.
Finally, the Result is then transferred to the overall rating under the criteria in the “EU Country Report Rating” column.</t>
  </si>
  <si>
    <t>Adoption of the Law on Noise Protection (Q3/2023)</t>
  </si>
  <si>
    <t>Adoption of the Law on Climate Change (Q3/2023)</t>
  </si>
  <si>
    <t>Draft law on nature protection approved
Projektligji për mbrojtjen e mjedisit, i miratuar</t>
  </si>
  <si>
    <t>Start designing a long-term decarbonization strategy (Q2/2023)</t>
  </si>
  <si>
    <t>Prepare a greenhouse gas emissions inventory covering the period up to 2021 (Q2/2023)</t>
  </si>
  <si>
    <t>The adoption of the Strategy for Environmental Protection and Sustainable Development 2022-2030 is still delayed.</t>
  </si>
  <si>
    <t>Kosovo needs to harmonize its environmental protection with the Environmental Liability Directive.</t>
  </si>
  <si>
    <t>Inspection capacities and enforcement need to be improved.</t>
  </si>
  <si>
    <t>Air quality plans must be approved for areas where pollutant levels exceed limit values.</t>
  </si>
  <si>
    <t>Kosovo needs to increase capacities and set realistic recycling targets to implement integrated waste management and the circular economy.</t>
  </si>
  <si>
    <t>The National Energy and Climate Plan must be adopted by the end of June 2024 (See Chapter 15 – Energy).</t>
  </si>
  <si>
    <t>The government should begin drafting a Decarbonization Strategy, including actions related to energy, agriculture, forestry, and overall economic development.</t>
  </si>
  <si>
    <t>Administrative and inspection capacities in the sector need to be strengthened and structural reforms regarding climate change need to be implemented.</t>
  </si>
  <si>
    <t>Awareness raising regarding climate change must increase.</t>
  </si>
  <si>
    <t>Implementation of the acquis under the Transport Community road action plan (Q2/2023)</t>
  </si>
  <si>
    <t>Approximation of the Law on Safety and Interoperability with Directives (EU) 2016/797 and (EU) 2016/798 (Q1/2024).</t>
  </si>
  <si>
    <t>Complete the transposition of the remaining articles under phase 1 of the European Common Aviation Area Agreement (ECAA). (2024).</t>
  </si>
  <si>
    <t>Start of preparation of waste prevention programs (Q3/2023).</t>
  </si>
  <si>
    <t>Criterion 3: Level of Implementation
The purpose of this assessment is to measure the implementation of the measures planned in the National Programme for European Integration.</t>
  </si>
  <si>
    <t>Measure</t>
  </si>
  <si>
    <t>Implementation</t>
  </si>
  <si>
    <t>Draft law on public-private partnership (supplementation-amendment), approved</t>
  </si>
  <si>
    <t>Draft Law on Accounting, Financial Reporting and Auditing (Amendment), approved</t>
  </si>
  <si>
    <t>Overall Result</t>
  </si>
  <si>
    <t>National Copyright Strategy 2024 - 2028, approved</t>
  </si>
  <si>
    <t>Draft law on electronic communications approved</t>
  </si>
  <si>
    <t>Draft law on energy, approved</t>
  </si>
  <si>
    <t>Draft law on electricity approved</t>
  </si>
  <si>
    <t>Draft Law on the Energy Regulator, approved</t>
  </si>
  <si>
    <t>Draft law on energy efficiency approved</t>
  </si>
  <si>
    <t>AI for the design and determination of the procedure of the competitive tendering process, approved</t>
  </si>
  <si>
    <t>TIK Strategy, approved</t>
  </si>
  <si>
    <t>Digital infrastructure in place and connection to KREN and GEANT of at least 100 schools (2023-2026).</t>
  </si>
  <si>
    <t>The eIDAS system, created</t>
  </si>
  <si>
    <t>The National Energy and Climate Plan of the Republic of Kosovo 2024-2030, approved</t>
  </si>
  <si>
    <t>Locations for construction of RES power plants defined</t>
  </si>
  <si>
    <t>Auction finalized</t>
  </si>
  <si>
    <t>Energy efficiency measures in public buildings at the municipal level in Kosovo: 8 school buildings in 4 municipalities (Prishtina, Gjilan, Gjakova, Ferizaj), implemented</t>
  </si>
  <si>
    <t>Energy efficiency measures in 12 central-level public buildings (divided into two lots: Lot 1 &amp; Lot 2), implemented</t>
  </si>
  <si>
    <t>Despite the obligations within the framework of the integration process, the MDG has not foreseen any measures to address them within the framework of the National Program for European Integration.</t>
  </si>
  <si>
    <t>Each measure is evaluated according to all criteria with a value of "1" or a value of "0". The value "1" represents a positive evaluation, while "0" represents a negative one. In cases where a measure is evaluated negatively according to the first criteria, then the entire measure is automatically evaluated negatively.
After completing the assessment of all individual measures, ministries receive one of the final ratings:
- If the sum of all elements is in the range 0-4 = Slightly complex
- If the sum of all elements is in the range 5-9 = High complexity
Finally, we count all measures of high complexity and transfer the final score to the overall rating under the column "Complexity of measures":
1. Higher than 0% = 1
2. Higher than 10% = 2
3. Higher than 20% = 3
4. Higher than 30% = 4
5. Higher than 40% = 5
6. Higher than 50% = 6
7. Higher than 60% = 7
8. Higher than 70% = 8
9. Higher than 80% = 9
10. Higher than 90% = 10</t>
  </si>
  <si>
    <t>Three (3) trainings or seminars, organized</t>
  </si>
  <si>
    <t>One (1) communication or meeting with each of the countries of Southeast Europe, held</t>
  </si>
  <si>
    <t>Training of civil servants in the field of foreign and security policy</t>
  </si>
  <si>
    <t>At least one meeting with each of the member countries of multilateral organizations</t>
  </si>
  <si>
    <t>Participation in the meeting organized by the EEAS with the Political Directors of the MFAs of the 6 Western Balkan countries</t>
  </si>
  <si>
    <t>At least 2 meetings with EEAS and EC representatives</t>
  </si>
  <si>
    <t>Concept document for the field of control of trade in strategic goods, approved</t>
  </si>
  <si>
    <t>Number of recommendations implemented</t>
  </si>
  <si>
    <t>Number of responses received regarding recommendations addressed to responsible institutions</t>
  </si>
  <si>
    <t>Anti-Corruption Strategy and Action Plan, approved</t>
  </si>
  <si>
    <t>Kosovo Gender Equality Program (KGEP) Action Plan 2024-2026, approved</t>
  </si>
  <si>
    <t>Strategy for the Rights of Persons with Disabilities in the Republic of Kosovo 2024-2029, approved</t>
  </si>
  <si>
    <t>Five (5) video spots, produced</t>
  </si>
  <si>
    <t>Four (4) awareness and sensitization campaigns carried out</t>
  </si>
  <si>
    <t>At least eight (8) NGOs, supported</t>
  </si>
  <si>
    <t>Annual monitoring reports of the Strategy for the Advancement of the Rights of the Roma and Ashkali Communities in the Republic of Kosovo 2022-2026 and the Action Plan 2022-2024 drafted</t>
  </si>
  <si>
    <t>Concept document for the field of waste, approved</t>
  </si>
  <si>
    <t>Each measure is evaluated according to all criteria with a value of "1" or a value of "0". The value "1" represents a positive assessment: meaning that the measure has been implemented, the value "0" a negative one: meaning that the measure has not been implemented.
For this criterion we count how many measures have been implemented during the reporting period compared to the total number of planned measures.
The final score is scored as follows:
1. Higher than 0% = 1
2. Higher than 10% = 2
3. Higher than 20% = 3
4. Higher than 30% = 4
5. Higher than 40% = 5
6. Higher than 50% = 6
7. Higher than 60% = 7
8. Higher than 70% = 8
9. Higher than 80% = 9
10. Higher than 90% = 10
This score is then transferred to the overall score under the criteria in the “Degree of Implementation” column.</t>
  </si>
  <si>
    <t>One (1) communication or meeting held with each of the countries of Southeast Europe</t>
  </si>
  <si>
    <t>Draft law on product conformity inspection approved</t>
  </si>
  <si>
    <t>AI on the obligations of producers and distributors for notification, approved</t>
  </si>
  <si>
    <t>AI on the exchange of information on dangerous products in the Republic of Kosovo, approved</t>
  </si>
  <si>
    <t>Draft law on commercial companies, approved</t>
  </si>
  <si>
    <t>AI on the requirements set in relation to commercial communication including advertising or marketing, approved</t>
  </si>
  <si>
    <t>Concept document for the field of accreditation, approved</t>
  </si>
  <si>
    <t>Concept document for the field of metrology, approved</t>
  </si>
  <si>
    <t>Accreditation Scheme for Certification Bodies (EN ISO/IEC 17065), established and operationalized</t>
  </si>
  <si>
    <t>At least ten (10) product safety officers, trained</t>
  </si>
  <si>
    <t>At least five (5) new officials in AMK, recruited</t>
  </si>
  <si>
    <t>Online system for selling standards, operational</t>
  </si>
  <si>
    <t>Accredited strength and thermometry laboratory</t>
  </si>
  <si>
    <t>At least two new, digitized service sectors</t>
  </si>
  <si>
    <t>Single Point of Contact website launched</t>
  </si>
  <si>
    <t>At least 3 activities held with stakeholders for the single point of contact</t>
  </si>
  <si>
    <t>Database that enables connectivity with the EU BRIS system, advanced</t>
  </si>
  <si>
    <t>At least 15 activities with citizens and businesses, to raise awareness about the importance of industrial property, held</t>
  </si>
  <si>
    <t>The Agency for Innovation and Business Support, established</t>
  </si>
  <si>
    <t>At least 30 beneficiary companies (30% of grants for metal processing)</t>
  </si>
  <si>
    <t>Trade policy document approved</t>
  </si>
  <si>
    <t>Use the newly created research information system to provide accurate data on the number of researchers, % of GDP spent on research and innovation, and on performance related to the priorities of the European Research Area.</t>
  </si>
  <si>
    <t>Consider as a priority, the Smart Specialization Strategy</t>
  </si>
  <si>
    <t>Develop a roadmap for implementing key reforms of the education system, including the recommendations of the Education and Training Foundation (ETF) in the Rapid Education Diagnosis, which are:
- Establish adequate mechanisms for monitoring and evaluation;
- Improve inter-ministerial cooperation;
- Strengthen institutional capacities, namely for financial management; and
- Set priorities in the Education Strategy;</t>
  </si>
  <si>
    <t>To improve governance for vocational training and education and to increase the quality of vocational training and education for professions that are in demand in the perspective of the Youth Guarantee.</t>
  </si>
  <si>
    <t>Improving the implementation of legislation on the rights of non-majority communities, adopting a strategy for the protection and promotion of community rights.</t>
  </si>
  <si>
    <t>Five (5) meetings with the municipal level, by region, on the implementation of the Strategy for the Protection and Promotion of the Rights of Communities and Their Members, held
Up to ten (10) co-financed infrastructure projects in cooperation with municipalities, implemented
Up to eighty (80) social housing units, created and houses built for returnees and communities in need as well as beneficiaries of construction materials
Up to 140 beneficiaries of construction materials for communities in need
Up to 100 beneficiaries of guarantors for businesses, natural persons, legal persons and NGOs
Up to 56 displaced and socially vulnerable persons, settled in permanent housing units in the Municipality of Gracanica</t>
  </si>
  <si>
    <t>The government's capacity to improve and oversee fundamental rights issues requires further improvements, including coordination mechanisms for the protection of human rights, gender equality, and non-majority communities, both at the central and local levels.</t>
  </si>
  <si>
    <t>The regularization of large-scale informal settlements, whose residents mainly belong to vulnerable marginalized communities, continues to be hampered by a lack of political will to address this issue.</t>
  </si>
  <si>
    <t>Hate speech against those in vulnerable situations, including LGBTIQ and non-majority communities, continues, especially on social media.</t>
  </si>
  <si>
    <t>The single point of contact is not fully functional. It needs to be transformed into a service delivery platform for end users and be interoperable to provide information for business registration as well.</t>
  </si>
  <si>
    <t>The lack of easily accessible and affordable accreditation services is a substantial barrier to SME growth.</t>
  </si>
  <si>
    <t>Improve the administrative capacity of the Ministry of Industry, Entrepreneurship and Trade (MiET);</t>
  </si>
  <si>
    <t>Complete the restructuring of the Kosovo Investment and Enterprise Support Agency (KiESA) into separate agencies for investment promotion and SME support, and ensure that both have sufficient resources.</t>
  </si>
  <si>
    <t>The Kosovo Standardization Agency is not yet a member of any of the European or international standardization organizations. Its application for membership in the European Committee for Standardization (CEN) and the European Committee for Electrotechnical Standardization (CENELEC) is still pending.</t>
  </si>
  <si>
    <t>Kosovo must approve the draft law on consumer protection, which has been in parliament for over a year.</t>
  </si>
  <si>
    <t>Kosovo does not have a process where investor complaints can be addressed and efforts to retain investments made.</t>
  </si>
  <si>
    <t>Implement the Strategy for Industrial Development and Business Support, and the pillar of sustainable economic growth of the national development strategy 2021-2030;</t>
  </si>
  <si>
    <t>Single Point of Contact website launched
At least 3 stakeholder events held for the single point of contact</t>
  </si>
  <si>
    <t>Concept paper for the field of accreditation, approved
Accreditation Scheme for Certification Bodies (EN ISO/IEC 17065), established and operationalized</t>
  </si>
  <si>
    <t>At least ten (10) product safety officers trained
At least five (5) new officers in the AMK recruited
At least three (3) trainings for officers of the Industrial Property Agency held</t>
  </si>
  <si>
    <t>Continue the implementation of activities under the Joint Regional Market Action Plan 2021-2024</t>
  </si>
  <si>
    <t>To ratify and implement CEFTA Additional Protocol 5 on trade facilitation and Additional Protocol 6 on trade in services; and to finalize negotiations and adopt Additional Protocol 7 on dispute settlement;</t>
  </si>
  <si>
    <t>To build the administrative capacities of the trade department</t>
  </si>
  <si>
    <t>Begin the process of drafting Kosovo's foreign humanitarian and development policy.</t>
  </si>
  <si>
    <t>Kosovo needs to adopt and implement the Law on Cultural Heritage, as well as harmonize its legislation with the Audiovisual Media Services Directive to enable participation in the MEDIA strand of the Creative Europe Programme.</t>
  </si>
  <si>
    <t>Approval of the Regional Development Action Plan for 2023-25 ​​​​(Q2/2023), implementation of the Regional Development Strategy as well as approval of the Law on Regional Development (Q2/2023) and relevant implementing legislation, in parallel (Q4/2024)</t>
  </si>
  <si>
    <t>Strengthening institutional and administrative capacities (ongoing)</t>
  </si>
  <si>
    <t>Improvement of the single project pipeline, including indications of project completeness and maturity (ongoing).</t>
  </si>
  <si>
    <t>Taking initial steps towards preparing the Chapter 22 roadmap (ongoing).</t>
  </si>
  <si>
    <t>Each measure is assessed against all criteria with a value of "1" or a value of "0". A value of "1" represents a positive assessment, while a "0" represents a negative assessment.
For this assessment, we first determine the clear and measurable requirements as identified in the Country Report and the conclusions of the SAA Subcommittee. Second, we assess whether the measures planned in the EAP and ERA address the identified EU requirements. Finally, we subtract the number of requirements addressed from the total number of EU requirements. The final score is scored as follows:
1. Higher than 0% = 1
2. Higher than 10% = 2
3. Higher than 20% = 3
4. Higher than 30% = 4
5. Higher than 40% = 5
6. Higher than 50% = 6
7. Higher than 60% = 7
8. Higher than 70% = 8
9. Higher than 80% = 9
10. Higher than 90% = 10
This score is then transferred to the overall score under the criteria of the column “Planning against EU obligations”.</t>
  </si>
  <si>
    <t>Kosovo lacks a strategic approach to develop, prioritize, and promote research activities.</t>
  </si>
  <si>
    <t>Continue efforts to increase participation in the Horizon Europe program;</t>
  </si>
  <si>
    <t>Finalize the implementation of the new curriculum framework for basic education, complete the review of existing textbooks and provide sustainable training for teachers; apply a systematic mechanism for quality assurance for all levels of education;</t>
  </si>
  <si>
    <t>Access to education for students with disabilities continues to be a challenge, with an estimated 38,000 children with disabilities not attending school. Key problems include the lack of appropriate definitions for different forms of disability, barrier-free access to schools and adequate support, and the small number of appropriately qualified teachers and assistants.</t>
  </si>
  <si>
    <t>The research and innovation sector is extremely underfunded with public spending on research reaching only 0.1% of GDP compared to the required legal limit of 0.7% of GDP.</t>
  </si>
  <si>
    <t>The quality of programs that prepare postgraduate staff for the research market remains unsatisfactory.</t>
  </si>
  <si>
    <t>During 2022, almost two-thirds (2/3) of rural schools (63%) operate with multiple shifts, resulting in students failing to maintain an adequate number of teaching hours;</t>
  </si>
  <si>
    <t>The enrollment rate in higher education is declining and currently stands at 49.4%, almost 30% lower than 5 years ago, but the low graduation rate continues to be a concern;</t>
  </si>
  <si>
    <t>The quality of education continues to be poor, which is also evidenced in the PiSA assessment, where Kosovo was ranked second and third from the bottom;</t>
  </si>
  <si>
    <t>Limited student involvement in university-level decision-making processes continues to be a challenge/issue;</t>
  </si>
  <si>
    <t>Fully implement the National Science Program, including prioritizing, promoting, and increasing the budget for science and innovation, as well as encouraging private investment through the adoption of a smart strategy;</t>
  </si>
  <si>
    <t>Draft law on scientific research activities, innovation and transfer of knowledge and technology, approved</t>
  </si>
  <si>
    <t>Enrollment rate, in percentage, increased</t>
  </si>
  <si>
    <t>Early childhood education curriculum, piloted</t>
  </si>
  <si>
    <t>At least 100 assistants, employed</t>
  </si>
  <si>
    <t>Kosovo has a cancer screening program, but this screening is not carried out systematically.</t>
  </si>
  <si>
    <t>Ensure sustainable financing of primary health services</t>
  </si>
  <si>
    <t>The draft law on health and health insurance, which aims to guide reforms in the health sector, has not yet been amended;</t>
  </si>
  <si>
    <t>Kosovo should promote the use of the 'e-health' information platform by all health institutions that do not use it (covering pathology, radiology, blood transfusion and other interventions); and</t>
  </si>
  <si>
    <t>There is no clear link between the NDP/NSD and the sectoral strategies and their respective action plans, nor with the Medium-Term Expenditure Framework.</t>
  </si>
  <si>
    <t>The peer review recommendations for the Information and Privacy Agency and the Ombudsperson Institution should be implemented.</t>
  </si>
  <si>
    <t>Women remain underrepresented in high-level positions in the civil service.</t>
  </si>
  <si>
    <t>The Law on RTK should be reviewed</t>
  </si>
  <si>
    <t>AI (administrative instruction) to increase the number of women in decision-making positions - executive level, approved</t>
  </si>
  <si>
    <t>The adoption of bylaws under the Law on Child Protection is another priority.</t>
  </si>
  <si>
    <t>Office of the Prime Minister</t>
  </si>
  <si>
    <t>To approve the Law on Religious Freedom.</t>
  </si>
  <si>
    <t>Implementation of the Law on Protection from Discrimination remains limited, including due to a lack of institutional capacity.</t>
  </si>
  <si>
    <t>Revise the Law on the Independent Media Commission to update its powers, including in relation to audiovisual media, in line with the Audiovisual Media Services Directive;</t>
  </si>
  <si>
    <t>At the same time, the implementation of some of the standards, principles and procedures set out in the Minimum Standards for Public Consultations continued to lag behind. Public consultations are generally conducted at the central level, in writing and electronically through an online platform.</t>
  </si>
  <si>
    <t>Pristina Air Quality Plan approved</t>
  </si>
  <si>
    <t>Draft law on inspection in the field of environment, waters, nature, spatial planning, construction and housing, approved
Concept document on waste field, approved</t>
  </si>
  <si>
    <t>1. Multimodal Transport Strategy 2023-20230, approved;
2.Plani i Veprimit i Strategjisë së Sistemit Inteligjent të Transportit (SIT),I miratuar nga Qeveria 
3.Projektligji për rrugët, i miratuar</t>
  </si>
  <si>
    <t>Draft law on civil aviation approved</t>
  </si>
  <si>
    <t>Concept Document for Nature Protection, approved</t>
  </si>
  <si>
    <t>Draft Law on Nature Protection, approved</t>
  </si>
  <si>
    <t>Spatial Plan for the "Sharri" National Park, approved, in the drafting process, planning deadline Q1 2025. The Spatial Plan of the "Bjeshkët e Nemuna" National Park was approved by the Assembly of the Republic of Kosovo on 07.06.2023.</t>
  </si>
  <si>
    <t>LAW NO. 08/L-145 ON INTEGRATED POLLUTION PREVENTION AND CONTROL, approved. MMPHI, based on the Law on IPPC, issues integrated permits for public and private companies. Within a year, 4 to 5 integrated permits are issued depending on the requirements.</t>
  </si>
  <si>
    <t>1. The Preliminary Flood Risk Assessment for the Drini i Bardhë, Lepenc and Sitnica River Basins has been completed under the WBIF.
2. Flood hazard maps and flood hazard maps finalized
3. We have applied for the Flood and Drought Management Plan under the WBIF Round 30 in June 2024</t>
  </si>
  <si>
    <t>1. The Preliminary Flood Risk Assessment for the Drini i Bardhë, Lepenc and Sitnica River Basins has been completed within the framework of the WBIF</t>
  </si>
  <si>
    <t>Approval of the “Administrative Instruction on the Framework for the Deployment of Intelligent Transport Systems (ITS)” (Q2/2024).</t>
  </si>
  <si>
    <t>Decide on the institutional structure for road safety management including the establishment of a lead Agency for road safety (Q2/2023).</t>
  </si>
  <si>
    <t>Continued identification of high-risk road axes and full implementation of recommendations for improving the quality of the road network (ongoing).</t>
  </si>
  <si>
    <t>Ensure the signing of the 2020-2024 financial agreement, submitted by INFRAKOS in October 2019, between the Infrastructure Manager and the competent authorities (Q1/2023).</t>
  </si>
  <si>
    <t>Design of air pollution control measures for Pristina and other major agglomerations and sensitive areas (Q4/2024).</t>
  </si>
  <si>
    <t>Adoption of the law (or sub-legal act) for the transposition of the National Emission Ceilings Directive (Q1/2025)</t>
  </si>
  <si>
    <t>Preparation of a timeline for legislative approximation and financial implications of actions related to climate change (Q3/2023).</t>
  </si>
  <si>
    <t>Significantly and urgently strengthen administrative capacity (ongoing) and report on progress (quarterly).</t>
  </si>
  <si>
    <t>Kosovo must urgently establish monitoring systems with publicly accessible data regarding water.</t>
  </si>
  <si>
    <t>There are challenges to implementing the strategic framework due to lack of sufficient funds, low administrative and technical capacities, and heavy reliance on donor support.</t>
  </si>
  <si>
    <t>Further efforts are needed to review and adopt relevant strategies, action plans and legislation to ensure coherence with the objectives of the Green Agenda.</t>
  </si>
  <si>
    <t>Kosovo needs to consult more intensively and meaningfully with civil society in the field of policymaking, as well as raise awareness among the public and its institutions about the importance of environmental protection.</t>
  </si>
  <si>
    <t>Kosovo must take ownership and all necessary measures in the environmental sector and, to this end, increase the capacities of environmental authorities at central and local levels, implement structural reforms and ensure inter-institutional cooperation.</t>
  </si>
  <si>
    <t>Kosovo is still not complying with the emission limits set out in its national emissions reduction plan, the adoption of which has been delayed.</t>
  </si>
  <si>
    <t>The identification of agglomerations and sensitive areas in accordance with the Urban Wastewater Treatment Directive remains weak;</t>
  </si>
  <si>
    <t>There has been no progress in regulating noise.</t>
  </si>
  <si>
    <t>Kosovo has not made progress on disaster risk needs assessment</t>
  </si>
  <si>
    <t>Kosovo should begin preparing for the implementation of the new National Emissions Ceiling Directive;</t>
  </si>
  <si>
    <t>Measures to ban the use of coal for heating must be implemented effectively.</t>
  </si>
  <si>
    <t>The government selected the locations for the new landfill for regional waste management in Pristina and the disposal of hazardous waste; however, it must carry out environmental and social impact assessment procedures.</t>
  </si>
  <si>
    <t>Public awareness campaigns, training of affected industry, and granting of integrated permits to reduce harmful industrial emissions are necessary.</t>
  </si>
  <si>
    <t>Kosovo should start the process of installing Trans-European Telematics Services between Administrations (TESTA) as a prerequisite for installing the Common Emergency Communication and Information System (CECIS).</t>
  </si>
  <si>
    <t>AI on the market price information system, approved</t>
  </si>
  <si>
    <t>AI on farm accounting, approved</t>
  </si>
  <si>
    <t>AI on the criteria and implementation procedures for rural development program measures, approved</t>
  </si>
  <si>
    <t>AI on the manner of access of the Ministry of Justice to the central criminal record, approved</t>
  </si>
  <si>
    <t>AI on the organization and scope of child protection homes, approved</t>
  </si>
  <si>
    <t>AI on the prevention and prohibition of hazardous forms of child labor in Kosovo, approved</t>
  </si>
  <si>
    <t>AI on determining effective procedures for the identification, reporting, referral, exploitation, neglect and abuse of children as well as for the protection of children in street situations, approved</t>
  </si>
  <si>
    <t>AI on determining the rules and procedures for covering expenses for the provision of educational, health or rehabilitation services for children with disabilities in a municipality other than the one where they live, approved</t>
  </si>
  <si>
    <t>The package of modules for psychosocial treatment programs for perpetrators, developed</t>
  </si>
  <si>
    <t>AI on national targets and trajectory for energy from renewable sources, approved</t>
  </si>
  <si>
    <t>ICT Strategy, approved</t>
  </si>
  <si>
    <t>Normative act on gender-responsive budgeting, approved</t>
  </si>
  <si>
    <t>AI (administrative instruction) for the Registration of Joint Immovable Property in the Name of Both Spouses, Approved</t>
  </si>
  <si>
    <t>Action Plan for 2025-2026 for the implementation of the Strategy for the Advancement of the Rights of the Roma and Ashkali Communities in the Republic of Kosovo 2022-2026, approved</t>
  </si>
  <si>
    <t>Draft law on medical devices and products, approved</t>
  </si>
  <si>
    <t>Tobacco control bill approved</t>
  </si>
  <si>
    <t>Concept document for organ transplantation approved</t>
  </si>
  <si>
    <t>Strategic plan for cancer control approved</t>
  </si>
  <si>
    <t>AI on performance-based financing of public higher education institutions, approved</t>
  </si>
  <si>
    <t>AI on the financing formula for pre-university education and vocational education and training (supplementation-amendment), approved</t>
  </si>
  <si>
    <t>AI on forms of organization, criteria for establishment, licensing, termination of activity and own revenues of early education in preschool institutions, approved</t>
  </si>
  <si>
    <t>AI on cross-sectoral coordination for the development of early childhood education, approved</t>
  </si>
  <si>
    <t>At least five (5) learning centers for Roma, Ashkali and Egyptians, supported</t>
  </si>
  <si>
    <t>400 scholarships for high school students and first-year students from the Roma, Ashkali and Egyptian communities, allocated</t>
  </si>
  <si>
    <t>Kosovo Scientific Research Information System (KRIS), operational</t>
  </si>
  <si>
    <t>Number of information sessions and trainings for stakeholders</t>
  </si>
  <si>
    <t>Concept document for the law on vocational education, approved</t>
  </si>
  <si>
    <t>Curriculum Framework for VET, approved</t>
  </si>
  <si>
    <t>At least twenty (20) new education inspectors recruited</t>
  </si>
  <si>
    <t>Five (5) meetings with the municipal level, by region, on the implementation of the Strategy for the Protection and Promotion of the Rights of Communities and Their Members, held</t>
  </si>
  <si>
    <t>Up to ten (10) co-financed infrastructure projects in cooperation with municipalities, implemented</t>
  </si>
  <si>
    <t>Up to eighty (80) social housing units, created and houses built for returnees and communities in need as well as beneficiaries of construction materials</t>
  </si>
  <si>
    <t>Up to 140 beneficiaries of construction materials for communities in need</t>
  </si>
  <si>
    <t>Up to 100 beneficiaries of guarantees for businesses, individuals, legal entities and NGOs</t>
  </si>
  <si>
    <t>Up to 56 displaced and socially vulnerable people, settled in permanent housing units in the Municipality of Gracanica</t>
  </si>
  <si>
    <t>AI on targeted sanctions (guidelines for the implementation of sanctions by reporting entities and persons with direct reporting obligations), approved</t>
  </si>
  <si>
    <t>AI on targeted sanctions (guidelines for the implementation of sanctions AIainst state authorities), approved</t>
  </si>
  <si>
    <t>Number of activities (inspections, stop&amp;search and patrols) AIainst smuggling based on risk analysis increased compared to the previous period, increased</t>
  </si>
  <si>
    <t>Number of bilateral AIreements with countries in the region and the EU initiated</t>
  </si>
  <si>
    <t>Reduction in the level of tax debt as a percentAIe of total annual revenues, compared to the previous year</t>
  </si>
  <si>
    <t>Draft law on water resources manAIement approved</t>
  </si>
  <si>
    <t>Integrated Waste ManAIement Strategy and Action Plan 2024-2026, approved</t>
  </si>
  <si>
    <t>The White Drini River Basin ManAIement Plan has been approved.</t>
  </si>
  <si>
    <t>Greenhouse gas inventory report, prepared and reported to the European Environment AIency</t>
  </si>
  <si>
    <t>Draft law amending the Law on the Organization and Functioning of the State Administration and Independent AIencies, approved</t>
  </si>
  <si>
    <t>Revised AP for AIency rationalization (second phase), approved</t>
  </si>
  <si>
    <t>Advanced IT program, with QlikView option, to include Case ManAIement System (CMS) and Border Intelligence (BI) Platform</t>
  </si>
  <si>
    <t>Annual report on the implementation of the EU-Western Balkans Joint Action Plan AIainst Violent Extremism and Terrorism, drafted</t>
  </si>
  <si>
    <t>Ministry of AIriculture, Forestry and Rural Development</t>
  </si>
  <si>
    <t>Draft law on AIritourism approved</t>
  </si>
  <si>
    <t>Draft law on AIricultural land approved</t>
  </si>
  <si>
    <t>Concept document for organic AIriculture, approved</t>
  </si>
  <si>
    <t>PV for the protection of AIricultural land, approved</t>
  </si>
  <si>
    <t>Plan for the advancement of AIri-food enterprises, approved</t>
  </si>
  <si>
    <t>Regulation on determining working procedures in multidisciplinary tables for case manAIement assistance, approved</t>
  </si>
  <si>
    <t>Legal cooperation AIreement with France signed</t>
  </si>
  <si>
    <t>AIreement on legal cooperation with Sweden, signed</t>
  </si>
  <si>
    <t>AIreement on legal cooperation with Italy (amendment), signed</t>
  </si>
  <si>
    <t>The packAIe of modules for psychosocial treatment programs for perpetrators, developed</t>
  </si>
  <si>
    <t>Concept document for sign languAIe approved</t>
  </si>
  <si>
    <t>Ten (10) trainings on standard procedures for action AIainst domestic violence and violence AIainst women, and the Istanbul Convention, conducted</t>
  </si>
  <si>
    <t>AI on criteria, procedures, biosafety and biosecurity measures for the transport of samples for diAInostic purposes of infectious diseases, approved</t>
  </si>
  <si>
    <t>AI on the storAIe and protection of personal data for possible, suspected and confirmed cases of infectious diseases and special health issues, approved</t>
  </si>
  <si>
    <t>Textbooks for the Albanian languAIe subject for the Turkish and Bosnian minority communities, drafted</t>
  </si>
  <si>
    <t>Environmental languAIe learning clubs, established</t>
  </si>
  <si>
    <t>Qualification curricula for the following 12 profiles developed: (1) Heating, water supply and sewAIe installer, (2) Electrical installer, (3) Metalworker, (4) Tailor, (5) Carpenter, (6) Bricklayer, (7) Chef, (8) Hotel hospitality assistant, (9) Beautician, (10) Hairdresser, (11) Auto mechanic, (12) Wholesale and retail trade</t>
  </si>
  <si>
    <t>Enrollment rate, in percentAIe, increased</t>
  </si>
  <si>
    <t>At least three (3) trainings for officials of the Industrial Property AIency, held</t>
  </si>
  <si>
    <t>The AIency for Innovation and Business Support, established</t>
  </si>
  <si>
    <t>Regulation on procedures, licensing criteria for collective manAIement associations and their functioning, approved</t>
  </si>
  <si>
    <t>Concept document on cultural heritAIe, approved</t>
  </si>
  <si>
    <t>Despite the progress, the involvement of organized and armed groups in arms trafficking remains a serious concern.</t>
  </si>
  <si>
    <t>It is important to constantly review existing strategies, action plans and reintegration and rehabilitation programs.</t>
  </si>
  <si>
    <t>Gaps remain in law enforcement, mainly due to a lack of coordination between government agencies. The capacity of the Border Police in the area of ​​protection-sensitive migration needs to be further strengthened.</t>
  </si>
  <si>
    <t>IT program, with QlikView option, to include Case Management System (CMS) and Border Intelligence (BI) Platform, advanced</t>
  </si>
  <si>
    <t>Delays in the implementation of the PAR framework laws, especially the Law on the Organization of State Administration and Independent Agencies</t>
  </si>
  <si>
    <t>The systematization of jobs was ongoing, but a clear timeline for its completion was needed.</t>
  </si>
  <si>
    <t>Concrete and proactive steps are also necessary to prevent and combat human trafficking, including the identification and protection of victims.</t>
  </si>
  <si>
    <t>Amend the new Law on Public Officials in accordance with the principles of a modern public administration</t>
  </si>
  <si>
    <t>The Ministerial Council for PAR generally meets only once a year to approve annual reports within the strategic framework for PAR. It is ineffective in ensuring coordination between key bodies to steer the PAR process.</t>
  </si>
  <si>
    <t>The online platform for monitoring PAR is still not functioning efficiently.</t>
  </si>
  <si>
    <t>The capacities of the Ministry of Interior to manage the implementation of human resource management policies throughout the public administration have not increased.</t>
  </si>
  <si>
    <t>The Department for Public Officials Management (DPOM), together with human resource management units in institutions, should: (i) improve coordination among themselves; (ii) provide regular training; (iii) promote knowledge transfer; and (iv) distribute/promote methodological tools.</t>
  </si>
  <si>
    <t>The Human Resources Management Information System (HRMIS) needs to be updated and further improved.</t>
  </si>
  <si>
    <t>Progress in finalizing regulations on the internal organization of state institutions - including ministries - and harmonizing them with the Law on the Organization and Functioning of State Administration and Independent Agencies (LOFASHAP) has been slow.</t>
  </si>
  <si>
    <t>The mandatory training program, foreseen by the Law on Public Officials for all civil servants, has not yet been implemented.</t>
  </si>
  <si>
    <t>Kosovo should establish a National Center for Countering Terrorism and Violent Extremism, or strengthen the Office of the National Coordinator with adequate financial and human resources and ensure the regular practice of conducting joint threat assessments;</t>
  </si>
  <si>
    <t>Kosovo authorities should improve their capacities to address terrorist content online, including increasing their efforts to refer terrorist content to internet providers, as well as increasing efforts to empower civil society to develop effective counter-narratives.</t>
  </si>
  <si>
    <t>It is recommended that Kosovo harmonize its legislation with Directive 2008/115/EC (Return Directive), include a category of humanitarian protection, and extend the period of voluntary return.</t>
  </si>
  <si>
    <t>Ensuring/providing adequate care and security for the most vulnerable groups of migrants remains a challenge. Kosovo needs to further increase and strengthen the capacities of the authorities to detect irregular migration and to provide quality protection services.</t>
  </si>
  <si>
    <t>Measures should be taken to increase security for asylum seekers in facilities, especially to prevent gender-based violence.</t>
  </si>
  <si>
    <t>Regarding asylum policy, Kosovo must ensure that refugees are included in social protection schemes.</t>
  </si>
  <si>
    <t>As regards fisheries, the main reforms include further alignment with the acquis and capacity building for fisheries control, aquaculture, market policies and data collection, as well as improving data collection and developing a fish inventory.</t>
  </si>
  <si>
    <t>Long-term planning and implementation of programs for the eradication of endemic diseases in Kosovo still requires improvement;</t>
  </si>
  <si>
    <t>Long-term planning and implementation of plans for animal health controls at farm level, animal transport and animal markets still requires improvement;</t>
  </si>
  <si>
    <t>It remains to align the legislation on novel food and genetically modified organisms.</t>
  </si>
  <si>
    <t>Adoption of the Forest Law, transposing the Timber Regulation 995/2010 (Q3/2023)</t>
  </si>
  <si>
    <t>Adopt and implement a multi-year animal disease control and surveillance program.</t>
  </si>
  <si>
    <t>The financial and human resources of the Kosovo Food and Veterinary Agency remain insufficient for the full implementation of the EU acquis in this area;</t>
  </si>
  <si>
    <t>There is still no progress in obtaining international accreditation for the food and veterinary laboratory;</t>
  </si>
  <si>
    <t>A comprehensive system for disease monitoring and control, in line with EU legislation and the requirements of the World Organisation for Animal Health, has not yet been established and implemented;</t>
  </si>
  <si>
    <t>The system for the collection and disposal of animal by-products is not yet functional, despite the existence of a new and equipped factory, and the operating model, procedures and timeline for the operationalization of this factory have not yet been decided;</t>
  </si>
  <si>
    <t>No progress has been made in identifying key cross-compliance measures in the areas of food safety, animal health and welfare;</t>
  </si>
  <si>
    <t>Under-reporting of animal movements remains a challenge; the Food and Veterinary Agency has not yet adopted measures to implement the relevant regulation at the level of live animal markets, slaughterhouses and their transport;</t>
  </si>
  <si>
    <t>Approval of bylaws under the Law on Child Protection</t>
  </si>
  <si>
    <t>AI on the organization and scope of child protection homes, approved
AI on the prevention and prohibition of hazardous forms of child labor in Kosovo, approved
AI on determining effective procedures for the identification, reporting, referral, exploitation, neglect and abuse of children as well as for the protection of children in street situations, approved
AI on determining the rules and procedures for covering the costs of providing educational, health or rehabilitation services for children with disabilities in a municipality other than the one where they live, approved</t>
  </si>
  <si>
    <t>Adequate conditions must be provided for persons in detention and their fundamental rights must be protected in accordance with European and international standards.</t>
  </si>
  <si>
    <t>Tobacco Control Bill Approved</t>
  </si>
  <si>
    <t>400 scholarships for high school students and first-year students from the Roma, Ashkali and Egyptian communities, divided</t>
  </si>
  <si>
    <t>Laboratory of strength and thermometry, accredited</t>
  </si>
  <si>
    <t>AI for Targeted Sanctions (Guidelines for the Implementation of Sanctions by Reporting Entities and Persons with Direct Reporting Obligations), approved</t>
  </si>
  <si>
    <t>AI for Targeted Sanctions (Guidelines for the Implementation of Sanctions on State Authorities), approved</t>
  </si>
  <si>
    <t>Measure approximates the Acquis</t>
  </si>
  <si>
    <t>Complete additional works in support of the EU-funded project for the Kosovo B Power Plant (April-June/2023 Unit B2, July-October/2023 Unit B1), so that the EU-funded Emissions Reduction Works can start in April 2024 for both units B1 and B2.</t>
  </si>
  <si>
    <t>Identify the main constraints that need to be addressed in maximizing the values ​​of Net Transfer Capacities across all borders with the aim of achieving the 70% target.</t>
  </si>
  <si>
    <t>Strengthening the capacities of the Agency for the Management of Sequestered and Confiscated Assets.</t>
  </si>
  <si>
    <t>There has been limited progress in preventing and combating domestic violence, protecting and reintegration of victims, and rehabilitating perpetrators.</t>
  </si>
  <si>
    <t>Proper consultation with stakeholders and harmonization with European standards in amending the Criminal Code regarding sexual and domestic violence.</t>
  </si>
  <si>
    <t>Adopt the Transitional Justice Strategy</t>
  </si>
  <si>
    <t>The Criminal Code should be further aligned with the EU Directive on the protection of the euro and other currencies against counterfeiting.</t>
  </si>
  <si>
    <t>Ministriy of Economy</t>
  </si>
  <si>
    <t>Submit the finalised draft of the Integrated National Energy and Climate Plan to the Energy Community Secretariat by 30 June 2023 and adopt it (Q2/2024)</t>
  </si>
  <si>
    <t>Implementation of Energy Efficiency measures as part of the Energy Support Package Action Plan (Q4/2024).</t>
  </si>
  <si>
    <t>Launch of the first RES auction (Q2/2023) and adoption of the Law on Renewable Energy Sources (Q3/2023) in accordance with Directive (EU) 2018/2001 on the promotion of the use of energy from renewable sources.</t>
  </si>
  <si>
    <t>In line with the sustainable green transition in Europe, finalise the third phase of the comprehensive study on alternative sustainable energy sources (Q1/2024).</t>
  </si>
  <si>
    <t>Adoption of energy efficiency incentives for the private sector and households focusing on social aspects and low-income households (state incentives) and leveraging existing EU programs in Kosovo (Q4/2024).</t>
  </si>
  <si>
    <t>Adoption of the Kosovo Digital Agenda 2030 [Q2 2023]</t>
  </si>
  <si>
    <t>Adoption of the Law on Mandatory Oil Reserves (Q2/2023) as well as administrative instructions on biofuels and bioliquids and implementation of sustainability criteria for biofuels and bioliquids (Q2/2023).</t>
  </si>
  <si>
    <t>Energy efficiency measures in public buildings at the municipal level in Kosovo: 8 school buildings in 4 municipalities (Prishtina, Gjilan, Gjakova, Ferizaj), implemented
Energy efficiency measures in 12 public buildings at the central level (divided into two lots: Lot 1 &amp; Lot 2), implemented</t>
  </si>
  <si>
    <t>Regarding the study on supporting RES in Kosovo, assessing the potential for providing dispatchable renewable energy in Kosovo, the first and second phases of the study were completed at the end of 2022, while the third phase, which was approved by the European Commission, was completed in Q1 2024.</t>
  </si>
  <si>
    <t>The WBIF (Western Balkans Investment Framework) study on EE in the residential and private sector has been completed. KEEF and WBIF have presented the identified financial models.</t>
  </si>
  <si>
    <t>The adoption of mitigation measures for vulnerable customers (Q1/2024) and the implementation of the retail market opening (Q1/2025), followed by the release of the public service obligation volume from the wholesale supply agreement between KEK and KESCO, the conclusion of the wholesale supply agreement between KEK and KESCO are also important to ensure liquidity once ALPEX enters into force.</t>
  </si>
  <si>
    <t>Join the regional register of guarantees of origin without delay (Q3/2023).</t>
  </si>
  <si>
    <t>Taking measures to plan the replenishment of the Energy Efficiency Fund on an annual basis and its extension to residential buildings and small and medium-sized enterprises (SMEs) (Q1/2025).</t>
  </si>
  <si>
    <t>Fully compliant with the EU NIS Directive [Q4 2023].</t>
  </si>
  <si>
    <t>Align with the European Electronic Communications Code (Directive (EU) 2018/1972) (EECC), as a key priority for 2023 [Q2 2024].</t>
  </si>
  <si>
    <t>Take steps to ensure the successful implementation of the Memoranda of Understanding on the Interoperable Western Balkans and the Free Flow of Data in the Western Balkans region, signed at the Western Balkans Digital Summit in October 2021 in Podgorica.</t>
  </si>
  <si>
    <t>Implementation of measures to reduce the cost of deploying high-speed electronic communications networks [Q1 2024].</t>
  </si>
  <si>
    <t>Use EU funds (30 million euros) available for technical assistance for broadband projects under the Western Balkans Investment Framework (WBIF).</t>
  </si>
  <si>
    <t>Draft law on roads approved</t>
  </si>
  <si>
    <t>No progress on chemicals</t>
  </si>
  <si>
    <t>The implementation of the 2019-2028 climate change strategy and the 2021-2023 action plan is very limited.</t>
  </si>
  <si>
    <t>Implementation of the climate change strategy and climate change action plan.</t>
  </si>
  <si>
    <t>Issuing integrated permits for the reduction of harmful industrial emissions, especially for state-owned companies</t>
  </si>
  <si>
    <t>Approval of the Spatial Plan for the “Sharri” National Park (Q4/2024) and approval of the “Bjeshkët e Nemuna” Spatial Plan (Q3/2023)</t>
  </si>
  <si>
    <t>Drafting of the Biodiversity Action Plan in accordance with the Environmental Strategy (Q1/2024).</t>
  </si>
  <si>
    <t>Finalization and adoption of the Law on Nature Protection (Q4/2024).</t>
  </si>
  <si>
    <t>1. The Preliminary Flood Risk Assessment for the Drini i Bardhë, Lepenc and Sitnica River Basins has been completed within the framework of the WBIF.
2. Flood risk maps and flood hazard maps finalized
3. We have applied for the Flood and Drought Management Plan within the framework of the WBIF round 30 in June 2024</t>
  </si>
  <si>
    <t>Draft law on AIrotourism approved</t>
  </si>
  <si>
    <t>Legal cooperation AIreement with France,signed</t>
  </si>
  <si>
    <t>AI (affirmative action) to increase the number of women in decision-making positions - executive level, approved</t>
  </si>
  <si>
    <t>AI (affirmative measure) for the Registration of Joint Immovable Property in the Name of Both Spouses, Approved</t>
  </si>
  <si>
    <t>Environmental languAIe learning clubs established</t>
  </si>
  <si>
    <t xml:space="preserve">Ministry of Finance, Labor and Transfers
</t>
  </si>
  <si>
    <t>AI on determining effective procedures for identifying, reporting, referring, exploiting, neglecting and abusing children and for protecting children in street situations, approved</t>
  </si>
  <si>
    <t>Q1 2024</t>
  </si>
  <si>
    <t>Q2 2024</t>
  </si>
  <si>
    <t xml:space="preserve">Q2 2024 </t>
  </si>
  <si>
    <t>Q3 2024</t>
  </si>
  <si>
    <t xml:space="preserve">Q4 2024 </t>
  </si>
  <si>
    <t>Q4 2024</t>
  </si>
  <si>
    <t>Q42024</t>
  </si>
  <si>
    <t>NPEI</t>
  </si>
  <si>
    <t>Priority of the SAA</t>
  </si>
  <si>
    <t>Q14: Politikat e Transportit</t>
  </si>
  <si>
    <t>Q27: Mjedisi</t>
  </si>
  <si>
    <t xml:space="preserve">Q3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</si>
</sst>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1">
    <font>
      <sz val="11"/>
      <color theme="1"/>
      <name val="Calibri"/>
      <family val="2"/>
      <scheme val="minor"/>
    </font>
    <font>
      <sz val="9"/>
      <color indexed="81"/>
      <name val="Tahoma"/>
      <family val="2"/>
    </font>
    <font>
      <b/>
      <sz val="9"/>
      <color indexed="81"/>
      <name val="Tahoma"/>
      <family val="2"/>
    </font>
    <font>
      <b/>
      <sz val="30"/>
      <color theme="1"/>
      <name val="Calibri"/>
      <family val="2"/>
      <scheme val="minor"/>
    </font>
    <font>
      <sz val="11"/>
      <color theme="1"/>
      <name val="Calibri"/>
      <family val="2"/>
      <scheme val="minor"/>
    </font>
    <font>
      <b/>
      <sz val="9"/>
      <color theme="1"/>
      <name val="Calibri Light"/>
      <family val="2"/>
      <scheme val="major"/>
    </font>
    <font>
      <sz val="9"/>
      <color theme="1"/>
      <name val="Calibri Light"/>
      <family val="2"/>
      <scheme val="major"/>
    </font>
    <font>
      <sz val="9"/>
      <name val="Calibri Light"/>
      <family val="2"/>
      <scheme val="major"/>
    </font>
    <font>
      <b/>
      <sz val="11"/>
      <color theme="1"/>
      <name val="Calibri Light"/>
      <family val="2"/>
      <scheme val="major"/>
    </font>
    <font>
      <sz val="11"/>
      <color theme="1"/>
      <name val="Calibri Light"/>
      <family val="2"/>
      <scheme val="major"/>
    </font>
    <font>
      <b/>
      <sz val="14"/>
      <color theme="1"/>
      <name val="Calibri Light"/>
      <family val="2"/>
      <scheme val="major"/>
    </font>
    <font>
      <b/>
      <sz val="20"/>
      <color theme="1"/>
      <name val="Calibri"/>
      <family val="2"/>
      <scheme val="minor"/>
    </font>
    <font>
      <sz val="8"/>
      <name val="Calibri"/>
      <family val="2"/>
      <scheme val="minor"/>
    </font>
    <font>
      <sz val="20"/>
      <color theme="1"/>
      <name val="Calibri"/>
      <family val="2"/>
      <scheme val="minor"/>
    </font>
    <font>
      <sz val="15"/>
      <color theme="1"/>
      <name val="Calibri"/>
      <family val="2"/>
      <scheme val="minor"/>
    </font>
    <font>
      <sz val="9"/>
      <name val="Calibri"/>
      <family val="2"/>
      <scheme val="minor"/>
    </font>
    <font>
      <sz val="9"/>
      <color theme="1"/>
      <name val="Calibri"/>
      <family val="2"/>
      <scheme val="minor"/>
    </font>
    <font>
      <sz val="9"/>
      <color theme="1"/>
      <name val="Calibri "/>
    </font>
    <font>
      <b/>
      <sz val="9"/>
      <color theme="1"/>
      <name val="Calibri"/>
      <family val="2"/>
      <scheme val="minor"/>
    </font>
    <font>
      <b/>
      <sz val="12"/>
      <color theme="1"/>
      <name val="Calibri "/>
    </font>
    <font>
      <b/>
      <sz val="9"/>
      <color theme="1"/>
      <name val="Calibri "/>
    </font>
    <font>
      <b/>
      <sz val="15"/>
      <color theme="1"/>
      <name val="Calibri "/>
    </font>
    <font>
      <sz val="12"/>
      <color theme="1"/>
      <name val="Calibri"/>
      <family val="2"/>
      <scheme val="minor"/>
    </font>
    <font>
      <sz val="11"/>
      <color theme="1"/>
      <name val="Arial"/>
      <family val="2"/>
    </font>
    <font>
      <b/>
      <sz val="11"/>
      <color theme="1"/>
      <name val="Calibri"/>
      <family val="2"/>
      <scheme val="minor"/>
    </font>
    <font>
      <sz val="11"/>
      <color rgb="FF000000"/>
      <name val="Calibri"/>
      <family val="2"/>
    </font>
    <font>
      <b/>
      <sz val="9"/>
      <name val="Calibri"/>
      <family val="2"/>
      <scheme val="minor"/>
    </font>
    <font>
      <sz val="8"/>
      <color theme="1"/>
      <name val="Calibri"/>
      <family val="2"/>
      <scheme val="minor"/>
    </font>
    <font>
      <b/>
      <sz val="15"/>
      <color theme="1"/>
      <name val="Calibri"/>
      <family val="2"/>
      <scheme val="minor"/>
    </font>
    <font>
      <b/>
      <sz val="14"/>
      <color theme="1"/>
      <name val="Calibri"/>
      <family val="2"/>
    </font>
    <font>
      <b/>
      <sz val="17"/>
      <color theme="1"/>
      <name val="Calibri"/>
      <family val="2"/>
    </font>
  </fonts>
  <fills count="14">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9"/>
        <bgColor indexed="64"/>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rgb="FF000000"/>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4">
    <xf numFmtId="0" fontId="0" fillId="0" borderId="0"/>
    <xf numFmtId="9" fontId="4" fillId="0" borderId="0" applyFont="0" applyFill="0" applyBorder="0" applyAlignment="0" applyProtection="0"/>
    <xf numFmtId="0" fontId="22" fillId="0" borderId="0"/>
    <xf numFmtId="0" fontId="23" fillId="0" borderId="0"/>
    <xf numFmtId="0" fontId="23" fillId="0" borderId="0"/>
    <xf numFmtId="43" fontId="22" fillId="0" borderId="0" applyFont="0" applyFill="0" applyBorder="0" applyAlignment="0" applyProtection="0"/>
    <xf numFmtId="0" fontId="25" fillId="0" borderId="0" applyBorder="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232">
    <xf numFmtId="0" fontId="0" fillId="0" borderId="0" xfId="0"/>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5" fillId="0" borderId="0" xfId="0" applyFont="1" applyAlignment="1">
      <alignment horizontal="right" vertical="center"/>
    </xf>
    <xf numFmtId="0" fontId="6" fillId="0" borderId="0" xfId="0" applyFont="1" applyAlignment="1">
      <alignment horizontal="center" vertical="center" wrapText="1"/>
    </xf>
    <xf numFmtId="2" fontId="6" fillId="0" borderId="0" xfId="0" applyNumberFormat="1" applyFont="1" applyAlignment="1">
      <alignment horizontal="center" vertical="center" wrapText="1"/>
    </xf>
    <xf numFmtId="1" fontId="5" fillId="0" borderId="0" xfId="0" applyNumberFormat="1" applyFont="1" applyAlignment="1">
      <alignment horizontal="center" vertical="center"/>
    </xf>
    <xf numFmtId="0" fontId="7" fillId="0" borderId="0" xfId="0" applyFont="1" applyAlignment="1">
      <alignment horizontal="left" vertical="center"/>
    </xf>
    <xf numFmtId="0" fontId="6" fillId="0" borderId="0" xfId="0" applyFont="1"/>
    <xf numFmtId="0" fontId="6" fillId="0" borderId="0" xfId="0" applyFont="1" applyAlignment="1">
      <alignment horizont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vertical="center" wrapText="1"/>
    </xf>
    <xf numFmtId="1" fontId="8" fillId="2" borderId="6" xfId="0" applyNumberFormat="1" applyFont="1" applyFill="1" applyBorder="1" applyAlignment="1">
      <alignment horizontal="center" vertical="center"/>
    </xf>
    <xf numFmtId="9" fontId="6" fillId="0" borderId="0" xfId="0" applyNumberFormat="1" applyFont="1" applyAlignment="1">
      <alignment vertical="center" wrapText="1"/>
    </xf>
    <xf numFmtId="1" fontId="11" fillId="0" borderId="8" xfId="0" applyNumberFormat="1" applyFont="1" applyBorder="1" applyAlignment="1">
      <alignment vertical="center"/>
    </xf>
    <xf numFmtId="0" fontId="13" fillId="0" borderId="0" xfId="0" applyFont="1" applyAlignment="1">
      <alignment vertical="center" wrapText="1"/>
    </xf>
    <xf numFmtId="0" fontId="8" fillId="0" borderId="1" xfId="0" applyFont="1" applyBorder="1" applyAlignment="1">
      <alignment vertical="center" wrapText="1"/>
    </xf>
    <xf numFmtId="0" fontId="15"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5" borderId="1" xfId="0" applyFont="1" applyFill="1" applyBorder="1" applyAlignment="1">
      <alignment horizontal="left" vertical="center" wrapText="1"/>
    </xf>
    <xf numFmtId="0" fontId="16" fillId="0" borderId="1" xfId="0" applyFont="1" applyBorder="1" applyAlignment="1">
      <alignment vertical="center" wrapText="1"/>
    </xf>
    <xf numFmtId="0" fontId="16" fillId="0" borderId="1" xfId="0" applyFont="1" applyBorder="1" applyAlignment="1">
      <alignment horizontal="left"/>
    </xf>
    <xf numFmtId="0" fontId="16" fillId="0" borderId="24" xfId="0" applyFont="1" applyBorder="1" applyAlignment="1">
      <alignment vertical="center" wrapText="1"/>
    </xf>
    <xf numFmtId="0" fontId="16" fillId="7" borderId="1" xfId="0" applyFont="1" applyFill="1" applyBorder="1" applyAlignment="1">
      <alignment vertical="center" wrapText="1"/>
    </xf>
    <xf numFmtId="0" fontId="16" fillId="0" borderId="1" xfId="0" applyFont="1" applyBorder="1" applyAlignment="1">
      <alignment horizontal="left" vertical="top" wrapText="1"/>
    </xf>
    <xf numFmtId="0" fontId="16" fillId="0" borderId="1" xfId="0" applyFont="1" applyBorder="1" applyAlignment="1">
      <alignment vertical="top" wrapText="1"/>
    </xf>
    <xf numFmtId="0" fontId="16" fillId="0" borderId="1" xfId="0" applyFont="1" applyBorder="1"/>
    <xf numFmtId="0" fontId="16" fillId="0" borderId="1" xfId="0" applyFont="1" applyBorder="1" applyAlignment="1">
      <alignment wrapText="1"/>
    </xf>
    <xf numFmtId="0" fontId="16" fillId="0" borderId="0" xfId="0" applyFont="1" applyAlignment="1">
      <alignment wrapText="1"/>
    </xf>
    <xf numFmtId="0" fontId="17" fillId="0" borderId="1" xfId="0" applyFont="1" applyBorder="1" applyAlignment="1">
      <alignment vertical="center" wrapText="1"/>
    </xf>
    <xf numFmtId="0" fontId="16" fillId="11" borderId="1" xfId="0" applyFont="1" applyFill="1" applyBorder="1" applyAlignment="1">
      <alignment vertical="top" wrapText="1"/>
    </xf>
    <xf numFmtId="0" fontId="16" fillId="11" borderId="1" xfId="0" applyFont="1" applyFill="1" applyBorder="1" applyAlignment="1">
      <alignment vertical="center" wrapText="1"/>
    </xf>
    <xf numFmtId="0" fontId="16" fillId="6" borderId="1" xfId="0" applyFont="1" applyFill="1" applyBorder="1" applyAlignment="1">
      <alignment vertical="top" wrapText="1"/>
    </xf>
    <xf numFmtId="0" fontId="16" fillId="6" borderId="1" xfId="0" applyFont="1" applyFill="1" applyBorder="1" applyAlignment="1">
      <alignment vertical="center" wrapText="1"/>
    </xf>
    <xf numFmtId="0" fontId="18" fillId="0" borderId="5" xfId="0" applyFont="1" applyBorder="1" applyAlignment="1">
      <alignment horizontal="center" vertical="center"/>
    </xf>
    <xf numFmtId="9" fontId="18" fillId="0" borderId="1" xfId="1" applyFont="1" applyBorder="1" applyAlignment="1">
      <alignment horizontal="center" vertical="center" wrapText="1"/>
    </xf>
    <xf numFmtId="0" fontId="18" fillId="0" borderId="1" xfId="0" applyFont="1" applyBorder="1" applyAlignment="1">
      <alignment vertical="center"/>
    </xf>
    <xf numFmtId="9" fontId="18" fillId="0" borderId="6" xfId="0" applyNumberFormat="1" applyFont="1" applyBorder="1" applyAlignment="1">
      <alignment horizontal="center" vertical="center" wrapText="1"/>
    </xf>
    <xf numFmtId="0" fontId="18" fillId="0" borderId="6" xfId="0" applyFont="1" applyBorder="1" applyAlignment="1">
      <alignment horizontal="center" vertical="center"/>
    </xf>
    <xf numFmtId="0" fontId="18" fillId="0" borderId="1" xfId="0" applyFont="1" applyBorder="1" applyAlignment="1">
      <alignment vertical="center" wrapText="1"/>
    </xf>
    <xf numFmtId="0" fontId="16" fillId="0" borderId="1" xfId="0" applyFont="1" applyBorder="1" applyAlignment="1">
      <alignment horizontal="left" vertical="center"/>
    </xf>
    <xf numFmtId="0" fontId="17" fillId="0" borderId="1" xfId="0" applyFont="1" applyBorder="1" applyAlignment="1">
      <alignment horizontal="left" wrapText="1"/>
    </xf>
    <xf numFmtId="0" fontId="17" fillId="0" borderId="6" xfId="0" applyFont="1" applyBorder="1" applyAlignment="1">
      <alignment horizontal="center" vertical="center" wrapText="1"/>
    </xf>
    <xf numFmtId="0" fontId="17" fillId="0" borderId="1" xfId="0" applyFont="1" applyBorder="1" applyAlignment="1">
      <alignment horizontal="left"/>
    </xf>
    <xf numFmtId="0" fontId="20" fillId="0" borderId="8" xfId="0" applyFont="1" applyBorder="1" applyAlignment="1">
      <alignment horizontal="center"/>
    </xf>
    <xf numFmtId="0" fontId="16" fillId="0" borderId="1" xfId="0" applyFont="1" applyBorder="1" applyAlignment="1">
      <alignment horizontal="center"/>
    </xf>
    <xf numFmtId="0" fontId="16" fillId="5" borderId="1" xfId="0" applyFont="1" applyFill="1" applyBorder="1" applyAlignment="1">
      <alignment vertical="top" wrapText="1"/>
    </xf>
    <xf numFmtId="0" fontId="16" fillId="0" borderId="6" xfId="0" applyFont="1" applyBorder="1" applyAlignment="1">
      <alignment horizontal="left" vertical="center"/>
    </xf>
    <xf numFmtId="0" fontId="15" fillId="0" borderId="1" xfId="0" applyFont="1" applyBorder="1" applyAlignment="1">
      <alignment horizontal="left" vertical="top" wrapText="1"/>
    </xf>
    <xf numFmtId="0" fontId="15" fillId="7" borderId="1" xfId="0" applyFont="1" applyFill="1" applyBorder="1" applyAlignment="1" applyProtection="1">
      <alignment horizontal="left" vertical="top" wrapText="1"/>
      <protection locked="0"/>
    </xf>
    <xf numFmtId="9" fontId="18" fillId="0" borderId="6" xfId="1" applyFont="1" applyBorder="1" applyAlignment="1">
      <alignment horizontal="center" vertical="center"/>
    </xf>
    <xf numFmtId="0" fontId="16" fillId="12" borderId="1" xfId="0" applyFont="1" applyFill="1" applyBorder="1" applyAlignment="1">
      <alignment horizontal="left" vertical="top" wrapText="1"/>
    </xf>
    <xf numFmtId="0" fontId="16" fillId="12" borderId="1"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16" fillId="6" borderId="2" xfId="0" applyFont="1" applyFill="1" applyBorder="1" applyAlignment="1">
      <alignment horizontal="left" vertical="center" wrapText="1"/>
    </xf>
    <xf numFmtId="0" fontId="16" fillId="12" borderId="24" xfId="0" applyFont="1" applyFill="1" applyBorder="1" applyAlignment="1">
      <alignment horizontal="left" vertical="center" wrapText="1"/>
    </xf>
    <xf numFmtId="0" fontId="16" fillId="6" borderId="24" xfId="0" applyFont="1" applyFill="1" applyBorder="1" applyAlignment="1">
      <alignment horizontal="left" vertical="center" wrapText="1"/>
    </xf>
    <xf numFmtId="0" fontId="16" fillId="6" borderId="1" xfId="0" applyFont="1" applyFill="1" applyBorder="1" applyAlignment="1">
      <alignment wrapText="1"/>
    </xf>
    <xf numFmtId="0" fontId="16" fillId="12" borderId="1" xfId="0" applyFont="1" applyFill="1" applyBorder="1" applyAlignment="1">
      <alignment wrapText="1"/>
    </xf>
    <xf numFmtId="0" fontId="16" fillId="7" borderId="1" xfId="0" applyFont="1" applyFill="1" applyBorder="1" applyAlignment="1">
      <alignment horizontal="left" vertical="top" wrapText="1"/>
    </xf>
    <xf numFmtId="0" fontId="16" fillId="12" borderId="1" xfId="0" applyFont="1" applyFill="1" applyBorder="1" applyAlignment="1">
      <alignment vertical="top" wrapText="1"/>
    </xf>
    <xf numFmtId="0" fontId="16" fillId="6" borderId="1" xfId="0" applyFont="1" applyFill="1" applyBorder="1" applyAlignment="1">
      <alignment horizontal="left" vertical="top" wrapText="1"/>
    </xf>
    <xf numFmtId="0" fontId="11" fillId="8" borderId="5" xfId="0" applyFont="1" applyFill="1" applyBorder="1" applyAlignment="1">
      <alignment horizontal="center" vertical="center"/>
    </xf>
    <xf numFmtId="0" fontId="18" fillId="0" borderId="1" xfId="0" applyFont="1" applyBorder="1" applyAlignment="1">
      <alignment horizontal="center" vertical="center"/>
    </xf>
    <xf numFmtId="0" fontId="11" fillId="8" borderId="1" xfId="0" applyFont="1" applyFill="1" applyBorder="1" applyAlignment="1">
      <alignment horizontal="center" vertical="center"/>
    </xf>
    <xf numFmtId="0" fontId="11" fillId="8" borderId="6" xfId="0" applyFont="1" applyFill="1" applyBorder="1" applyAlignment="1">
      <alignment horizontal="center" vertical="center"/>
    </xf>
    <xf numFmtId="0" fontId="18" fillId="0" borderId="24" xfId="0" applyFont="1" applyBorder="1" applyAlignment="1">
      <alignment horizontal="center" vertical="center" wrapText="1"/>
    </xf>
    <xf numFmtId="0" fontId="18" fillId="0" borderId="32" xfId="0" applyFont="1" applyBorder="1" applyAlignment="1">
      <alignment horizontal="center" vertical="center" wrapText="1"/>
    </xf>
    <xf numFmtId="0" fontId="20" fillId="0" borderId="5" xfId="0" applyFont="1" applyBorder="1" applyAlignment="1">
      <alignment horizontal="center"/>
    </xf>
    <xf numFmtId="0" fontId="18" fillId="0" borderId="1" xfId="0" applyFont="1" applyBorder="1" applyAlignment="1">
      <alignment horizontal="center" vertical="center" wrapText="1"/>
    </xf>
    <xf numFmtId="0" fontId="24" fillId="13" borderId="24"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0" borderId="25" xfId="0" applyFont="1" applyBorder="1" applyAlignment="1">
      <alignment vertical="center" wrapText="1"/>
    </xf>
    <xf numFmtId="0" fontId="17" fillId="0" borderId="1" xfId="0" applyFont="1" applyBorder="1" applyAlignment="1">
      <alignment horizontal="left" vertical="center" wrapText="1"/>
    </xf>
    <xf numFmtId="0" fontId="18" fillId="9" borderId="5"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20" fillId="9" borderId="5"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20" fillId="9" borderId="6" xfId="0" applyFont="1" applyFill="1" applyBorder="1" applyAlignment="1">
      <alignment horizontal="center" vertical="center" wrapText="1"/>
    </xf>
    <xf numFmtId="0" fontId="17" fillId="0" borderId="6" xfId="0" applyFont="1" applyBorder="1" applyAlignment="1">
      <alignment horizontal="center"/>
    </xf>
    <xf numFmtId="0" fontId="20" fillId="0" borderId="6" xfId="0" applyFont="1" applyBorder="1" applyAlignment="1">
      <alignment horizont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1" fillId="0" borderId="5" xfId="0" applyFont="1" applyBorder="1" applyAlignment="1">
      <alignment horizontal="center" vertical="center"/>
    </xf>
    <xf numFmtId="0" fontId="16" fillId="0" borderId="1" xfId="0" applyFont="1" applyBorder="1" applyAlignment="1">
      <alignment horizontal="left" vertical="center" wrapText="1"/>
    </xf>
    <xf numFmtId="0" fontId="16" fillId="0" borderId="6" xfId="0" applyFont="1" applyBorder="1" applyAlignment="1">
      <alignment horizontal="center" vertical="center"/>
    </xf>
    <xf numFmtId="0" fontId="26" fillId="9" borderId="6" xfId="0" applyFont="1" applyFill="1" applyBorder="1" applyAlignment="1">
      <alignment horizontal="center" vertical="center" wrapText="1"/>
    </xf>
    <xf numFmtId="0" fontId="18" fillId="7" borderId="5" xfId="0" applyFont="1" applyFill="1" applyBorder="1" applyAlignment="1">
      <alignment horizontal="center" vertical="center"/>
    </xf>
    <xf numFmtId="0" fontId="16" fillId="7" borderId="1" xfId="0" applyFont="1" applyFill="1" applyBorder="1" applyAlignment="1">
      <alignment horizontal="center" vertical="center" wrapText="1"/>
    </xf>
    <xf numFmtId="0" fontId="15" fillId="7" borderId="6" xfId="0" applyFont="1" applyFill="1" applyBorder="1" applyAlignment="1">
      <alignment horizontal="left" vertical="center" wrapText="1"/>
    </xf>
    <xf numFmtId="0" fontId="15" fillId="7" borderId="6" xfId="0" applyFont="1" applyFill="1" applyBorder="1" applyAlignment="1">
      <alignment horizontal="left" vertical="center"/>
    </xf>
    <xf numFmtId="9" fontId="18" fillId="0" borderId="1" xfId="0" applyNumberFormat="1" applyFont="1" applyBorder="1" applyAlignment="1">
      <alignment horizontal="center" vertical="center" wrapText="1"/>
    </xf>
    <xf numFmtId="0" fontId="18" fillId="0" borderId="6" xfId="0" applyFont="1" applyBorder="1" applyAlignment="1">
      <alignment vertical="center"/>
    </xf>
    <xf numFmtId="0" fontId="15" fillId="11"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6" xfId="0" applyFont="1" applyBorder="1" applyAlignment="1">
      <alignment horizontal="left" vertical="center" wrapText="1"/>
    </xf>
    <xf numFmtId="0" fontId="15" fillId="5" borderId="6" xfId="0" applyFont="1" applyFill="1" applyBorder="1" applyAlignment="1">
      <alignment horizontal="left" vertical="center" wrapText="1"/>
    </xf>
    <xf numFmtId="0" fontId="15" fillId="0" borderId="6" xfId="0" applyFont="1" applyBorder="1" applyAlignment="1">
      <alignment horizontal="left" vertical="center"/>
    </xf>
    <xf numFmtId="0" fontId="15" fillId="5" borderId="1" xfId="0" applyFont="1" applyFill="1" applyBorder="1" applyAlignment="1">
      <alignment horizontal="left" vertical="center" wrapText="1"/>
    </xf>
    <xf numFmtId="0" fontId="15" fillId="0" borderId="1" xfId="0" applyFont="1" applyBorder="1" applyAlignment="1">
      <alignment vertical="center" wrapText="1"/>
    </xf>
    <xf numFmtId="0" fontId="16" fillId="0" borderId="6" xfId="0" applyFont="1" applyBorder="1" applyAlignment="1">
      <alignment vertical="center"/>
    </xf>
    <xf numFmtId="0" fontId="15" fillId="6" borderId="1" xfId="0" applyFont="1" applyFill="1" applyBorder="1" applyAlignment="1">
      <alignment horizontal="left" vertical="center" wrapText="1"/>
    </xf>
    <xf numFmtId="0" fontId="16" fillId="0" borderId="1" xfId="0" applyFont="1" applyBorder="1" applyAlignment="1">
      <alignment vertical="center"/>
    </xf>
    <xf numFmtId="0" fontId="16" fillId="7" borderId="1" xfId="0" applyFont="1" applyFill="1" applyBorder="1" applyAlignment="1">
      <alignment vertical="center"/>
    </xf>
    <xf numFmtId="0" fontId="16" fillId="6" borderId="24" xfId="0" applyFont="1" applyFill="1" applyBorder="1" applyAlignment="1">
      <alignment horizontal="left" vertical="top" wrapText="1"/>
    </xf>
    <xf numFmtId="0" fontId="16" fillId="6" borderId="6" xfId="0" applyFont="1" applyFill="1" applyBorder="1" applyAlignment="1">
      <alignment vertical="top" wrapText="1"/>
    </xf>
    <xf numFmtId="0" fontId="16" fillId="7" borderId="1" xfId="0" applyFont="1" applyFill="1" applyBorder="1" applyAlignment="1">
      <alignment horizontal="left" vertical="center" wrapText="1"/>
    </xf>
    <xf numFmtId="9" fontId="18" fillId="0" borderId="1" xfId="1" applyFont="1" applyBorder="1" applyAlignment="1">
      <alignment horizontal="center" vertical="center"/>
    </xf>
    <xf numFmtId="0" fontId="16" fillId="7" borderId="6" xfId="0" applyFont="1" applyFill="1" applyBorder="1" applyAlignment="1">
      <alignment vertical="center"/>
    </xf>
    <xf numFmtId="0" fontId="16" fillId="6" borderId="1" xfId="4" applyFont="1" applyFill="1" applyBorder="1" applyAlignment="1">
      <alignment vertical="top" wrapText="1"/>
    </xf>
    <xf numFmtId="0" fontId="27" fillId="12" borderId="1" xfId="0" applyFont="1" applyFill="1" applyBorder="1" applyAlignment="1">
      <alignment horizontal="left" vertical="center" wrapText="1"/>
    </xf>
    <xf numFmtId="0" fontId="27" fillId="6" borderId="1" xfId="0" applyFont="1" applyFill="1" applyBorder="1" applyAlignment="1">
      <alignment horizontal="left" vertical="center" wrapText="1"/>
    </xf>
    <xf numFmtId="0" fontId="27" fillId="5" borderId="1" xfId="0" applyFont="1" applyFill="1" applyBorder="1" applyAlignment="1">
      <alignment vertical="top" wrapText="1"/>
    </xf>
    <xf numFmtId="0" fontId="27" fillId="6" borderId="1" xfId="0" applyFont="1" applyFill="1" applyBorder="1" applyAlignment="1">
      <alignment vertical="top" wrapText="1"/>
    </xf>
    <xf numFmtId="9" fontId="18" fillId="0" borderId="1" xfId="0" applyNumberFormat="1" applyFont="1" applyBorder="1" applyAlignment="1">
      <alignment horizontal="center" vertical="center"/>
    </xf>
    <xf numFmtId="0" fontId="18" fillId="0" borderId="2" xfId="0" applyFont="1" applyBorder="1" applyAlignment="1">
      <alignment horizontal="center" vertical="center"/>
    </xf>
    <xf numFmtId="0" fontId="18" fillId="0" borderId="8" xfId="0" applyFont="1" applyBorder="1" applyAlignment="1">
      <alignment vertical="center"/>
    </xf>
    <xf numFmtId="0" fontId="18" fillId="0" borderId="5" xfId="0" applyFont="1" applyBorder="1" applyAlignment="1">
      <alignment horizontal="center" vertical="center" wrapText="1"/>
    </xf>
    <xf numFmtId="0" fontId="15" fillId="0" borderId="1" xfId="0" applyFont="1" applyBorder="1" applyAlignment="1">
      <alignment horizontal="left"/>
    </xf>
    <xf numFmtId="0" fontId="15" fillId="0" borderId="1" xfId="0" applyFont="1" applyBorder="1" applyAlignment="1" applyProtection="1">
      <alignment horizontal="left" vertical="top" wrapText="1"/>
      <protection locked="0"/>
    </xf>
    <xf numFmtId="0" fontId="15" fillId="7" borderId="1" xfId="0" applyFont="1" applyFill="1" applyBorder="1" applyAlignment="1">
      <alignment vertical="top" wrapText="1"/>
    </xf>
    <xf numFmtId="0" fontId="15" fillId="0" borderId="1" xfId="0" applyFont="1" applyBorder="1" applyAlignment="1">
      <alignment vertical="top" wrapText="1"/>
    </xf>
    <xf numFmtId="0" fontId="16" fillId="0" borderId="1" xfId="0" applyFont="1" applyBorder="1" applyAlignment="1" applyProtection="1">
      <alignment horizontal="left" vertical="top" wrapText="1"/>
      <protection locked="0"/>
    </xf>
    <xf numFmtId="0" fontId="16" fillId="7" borderId="1" xfId="0" applyFont="1" applyFill="1" applyBorder="1" applyAlignment="1" applyProtection="1">
      <alignment horizontal="left" vertical="top" wrapText="1"/>
      <protection locked="0"/>
    </xf>
    <xf numFmtId="0" fontId="16" fillId="0" borderId="1" xfId="0" applyFont="1" applyBorder="1" applyAlignment="1">
      <alignment vertical="top"/>
    </xf>
    <xf numFmtId="0" fontId="18" fillId="0" borderId="1" xfId="0" applyFont="1" applyBorder="1" applyAlignment="1">
      <alignment horizontal="left" vertical="center" wrapText="1"/>
    </xf>
    <xf numFmtId="0" fontId="0" fillId="0" borderId="1" xfId="0" applyBorder="1" applyAlignment="1">
      <alignment vertical="top" wrapText="1"/>
    </xf>
    <xf numFmtId="0" fontId="0" fillId="0" borderId="1" xfId="0" applyBorder="1" applyAlignment="1">
      <alignment horizontal="left" vertical="center" wrapText="1"/>
    </xf>
    <xf numFmtId="0" fontId="0" fillId="0" borderId="1" xfId="0" applyBorder="1" applyAlignment="1">
      <alignment horizontal="left"/>
    </xf>
    <xf numFmtId="0" fontId="27" fillId="0" borderId="1" xfId="0" applyFont="1" applyBorder="1" applyAlignment="1">
      <alignment vertical="top" wrapText="1"/>
    </xf>
    <xf numFmtId="0" fontId="16" fillId="0" borderId="6" xfId="0" applyFont="1" applyBorder="1" applyAlignment="1">
      <alignment horizontal="center"/>
    </xf>
    <xf numFmtId="0" fontId="18" fillId="0" borderId="8" xfId="0" applyFont="1" applyBorder="1" applyAlignment="1">
      <alignment horizontal="center" vertical="center"/>
    </xf>
    <xf numFmtId="0" fontId="18" fillId="0" borderId="5" xfId="0" applyFont="1" applyBorder="1" applyAlignment="1">
      <alignment vertical="center"/>
    </xf>
    <xf numFmtId="0" fontId="18" fillId="0" borderId="1" xfId="0" applyFont="1" applyBorder="1" applyAlignment="1">
      <alignment horizontal="left" vertical="center"/>
    </xf>
    <xf numFmtId="0" fontId="16" fillId="0" borderId="6" xfId="0" applyFont="1" applyBorder="1" applyAlignment="1">
      <alignment horizontal="left" vertical="center" wrapText="1"/>
    </xf>
    <xf numFmtId="0" fontId="18" fillId="0" borderId="2" xfId="0" applyFont="1" applyBorder="1" applyAlignment="1">
      <alignment vertical="center"/>
    </xf>
    <xf numFmtId="0" fontId="0" fillId="0" borderId="1" xfId="0" applyBorder="1" applyAlignment="1">
      <alignment horizontal="left" vertical="center"/>
    </xf>
    <xf numFmtId="0" fontId="16" fillId="0" borderId="35" xfId="0" applyFont="1" applyBorder="1" applyAlignment="1">
      <alignment horizontal="center"/>
    </xf>
    <xf numFmtId="0" fontId="18" fillId="6" borderId="26" xfId="0" applyFont="1" applyFill="1" applyBorder="1" applyAlignment="1">
      <alignment vertical="top" wrapText="1"/>
    </xf>
    <xf numFmtId="0" fontId="14" fillId="3" borderId="16"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18" xfId="0" applyFont="1" applyFill="1" applyBorder="1" applyAlignment="1">
      <alignment horizontal="left" vertical="center"/>
    </xf>
    <xf numFmtId="0" fontId="14" fillId="3" borderId="19" xfId="0" applyFont="1" applyFill="1" applyBorder="1" applyAlignment="1">
      <alignment horizontal="left" vertical="center"/>
    </xf>
    <xf numFmtId="0" fontId="14" fillId="3" borderId="0" xfId="0" applyFont="1" applyFill="1" applyAlignment="1">
      <alignment horizontal="left" vertical="center"/>
    </xf>
    <xf numFmtId="0" fontId="14" fillId="3" borderId="20" xfId="0" applyFont="1" applyFill="1" applyBorder="1" applyAlignment="1">
      <alignment horizontal="left" vertical="center"/>
    </xf>
    <xf numFmtId="0" fontId="14" fillId="3" borderId="21"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23" xfId="0" applyFont="1" applyFill="1" applyBorder="1" applyAlignment="1">
      <alignment horizontal="left"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3" fillId="4" borderId="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10" fillId="4" borderId="5" xfId="0" applyFont="1" applyFill="1" applyBorder="1" applyAlignment="1">
      <alignment horizontal="left" vertical="center"/>
    </xf>
    <xf numFmtId="0" fontId="10" fillId="4" borderId="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18" fillId="9" borderId="1"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1" fillId="8" borderId="5" xfId="0" applyFont="1" applyFill="1" applyBorder="1" applyAlignment="1">
      <alignment horizontal="center" vertical="center"/>
    </xf>
    <xf numFmtId="0" fontId="18" fillId="8" borderId="1" xfId="0" applyFont="1" applyFill="1" applyBorder="1" applyAlignment="1">
      <alignment horizontal="center" vertical="center"/>
    </xf>
    <xf numFmtId="0" fontId="18" fillId="8" borderId="6" xfId="0" applyFont="1" applyFill="1" applyBorder="1" applyAlignment="1">
      <alignment horizontal="center" vertical="center"/>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30" fillId="10" borderId="3" xfId="0" applyFont="1" applyFill="1" applyBorder="1" applyAlignment="1">
      <alignment horizontal="left" vertical="center" wrapText="1"/>
    </xf>
    <xf numFmtId="0" fontId="3" fillId="10" borderId="12" xfId="0" applyFont="1" applyFill="1" applyBorder="1" applyAlignment="1">
      <alignment horizontal="left" vertical="center" wrapText="1"/>
    </xf>
    <xf numFmtId="0" fontId="3" fillId="10" borderId="4" xfId="0" applyFont="1" applyFill="1" applyBorder="1" applyAlignment="1">
      <alignment horizontal="left" vertical="center" wrapText="1"/>
    </xf>
    <xf numFmtId="0" fontId="11" fillId="8" borderId="30" xfId="0" applyFont="1" applyFill="1" applyBorder="1" applyAlignment="1">
      <alignment horizontal="center" vertical="center"/>
    </xf>
    <xf numFmtId="0" fontId="11" fillId="8" borderId="31" xfId="0" applyFont="1" applyFill="1" applyBorder="1" applyAlignment="1">
      <alignment horizontal="center" vertical="center"/>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8" fillId="9" borderId="5" xfId="0" applyFont="1" applyFill="1" applyBorder="1" applyAlignment="1">
      <alignment horizontal="center" vertical="center" wrapText="1"/>
    </xf>
    <xf numFmtId="0" fontId="18" fillId="9" borderId="1" xfId="0" applyFont="1" applyFill="1" applyBorder="1" applyAlignment="1">
      <alignment horizontal="left" vertical="center" wrapText="1"/>
    </xf>
    <xf numFmtId="0" fontId="11" fillId="8" borderId="1" xfId="0" applyFont="1" applyFill="1" applyBorder="1" applyAlignment="1">
      <alignment horizontal="center" vertical="center"/>
    </xf>
    <xf numFmtId="0" fontId="11" fillId="8" borderId="6" xfId="0" applyFont="1" applyFill="1" applyBorder="1" applyAlignment="1">
      <alignment horizontal="center" vertical="center"/>
    </xf>
    <xf numFmtId="0" fontId="28" fillId="10" borderId="3" xfId="0" applyFont="1" applyFill="1" applyBorder="1" applyAlignment="1">
      <alignment horizontal="left" vertical="center" wrapText="1"/>
    </xf>
    <xf numFmtId="0" fontId="28" fillId="10" borderId="12" xfId="0" applyFont="1" applyFill="1" applyBorder="1" applyAlignment="1">
      <alignment horizontal="left" vertical="center" wrapText="1"/>
    </xf>
    <xf numFmtId="0" fontId="28" fillId="10" borderId="4" xfId="0" applyFont="1" applyFill="1" applyBorder="1" applyAlignment="1">
      <alignment horizontal="left" vertical="center"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3" borderId="11" xfId="0" applyFill="1" applyBorder="1" applyAlignment="1">
      <alignment horizontal="left" vertical="top" wrapText="1"/>
    </xf>
    <xf numFmtId="0" fontId="11" fillId="8" borderId="5" xfId="0" applyFont="1" applyFill="1" applyBorder="1" applyAlignment="1">
      <alignment horizontal="center" vertical="center" wrapText="1"/>
    </xf>
    <xf numFmtId="0" fontId="16" fillId="6" borderId="25" xfId="3" applyFont="1" applyFill="1" applyBorder="1" applyAlignment="1">
      <alignment horizontal="left" vertical="top" wrapText="1"/>
    </xf>
    <xf numFmtId="0" fontId="16" fillId="6" borderId="27" xfId="3" applyFont="1" applyFill="1" applyBorder="1" applyAlignment="1">
      <alignment horizontal="left" vertical="top" wrapText="1"/>
    </xf>
    <xf numFmtId="0" fontId="16" fillId="6" borderId="28" xfId="3" applyFont="1" applyFill="1" applyBorder="1" applyAlignment="1">
      <alignment horizontal="left" vertical="top" wrapTex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18" fillId="0" borderId="24"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4" xfId="0" applyFont="1" applyBorder="1" applyAlignment="1">
      <alignment horizontal="center" vertical="center" wrapText="1"/>
    </xf>
    <xf numFmtId="0" fontId="11" fillId="8" borderId="29" xfId="0" applyFont="1" applyFill="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3" xfId="0" applyFont="1" applyBorder="1" applyAlignment="1">
      <alignment horizontal="center" vertical="center"/>
    </xf>
    <xf numFmtId="0" fontId="29" fillId="10" borderId="3" xfId="0" applyFont="1" applyFill="1" applyBorder="1" applyAlignment="1">
      <alignment horizontal="left" vertical="center" wrapText="1"/>
    </xf>
    <xf numFmtId="0" fontId="20" fillId="0" borderId="5" xfId="0" applyFont="1" applyBorder="1" applyAlignment="1">
      <alignment horizontal="center"/>
    </xf>
    <xf numFmtId="0" fontId="20" fillId="0" borderId="1" xfId="0" applyFont="1" applyBorder="1" applyAlignment="1">
      <alignment horizontal="center"/>
    </xf>
    <xf numFmtId="0" fontId="19" fillId="10" borderId="3" xfId="0" applyFont="1" applyFill="1" applyBorder="1" applyAlignment="1">
      <alignment horizontal="left" vertical="center" wrapText="1"/>
    </xf>
    <xf numFmtId="0" fontId="19" fillId="10" borderId="12" xfId="0" applyFont="1" applyFill="1" applyBorder="1" applyAlignment="1">
      <alignment horizontal="left" vertical="center" wrapText="1"/>
    </xf>
    <xf numFmtId="0" fontId="19" fillId="10" borderId="4" xfId="0" applyFont="1" applyFill="1" applyBorder="1" applyAlignment="1">
      <alignment horizontal="left" vertical="center" wrapText="1"/>
    </xf>
    <xf numFmtId="0" fontId="21" fillId="8" borderId="5" xfId="0" applyFont="1" applyFill="1" applyBorder="1" applyAlignment="1">
      <alignment horizontal="center" vertical="center" wrapText="1"/>
    </xf>
    <xf numFmtId="0" fontId="21" fillId="8" borderId="1" xfId="0" applyFont="1" applyFill="1" applyBorder="1" applyAlignment="1">
      <alignment horizontal="center" vertical="center" wrapText="1"/>
    </xf>
    <xf numFmtId="0" fontId="21" fillId="8" borderId="6" xfId="0" applyFont="1" applyFill="1" applyBorder="1" applyAlignment="1">
      <alignment horizontal="center" vertical="center" wrapText="1"/>
    </xf>
    <xf numFmtId="0" fontId="6" fillId="3" borderId="9"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11" xfId="0" applyFont="1" applyFill="1" applyBorder="1" applyAlignment="1">
      <alignment horizontal="left" vertical="top" wrapText="1"/>
    </xf>
    <xf numFmtId="0" fontId="20" fillId="0" borderId="7" xfId="0" applyFont="1" applyBorder="1" applyAlignment="1">
      <alignment horizontal="center"/>
    </xf>
    <xf numFmtId="0" fontId="20" fillId="0" borderId="2" xfId="0" applyFont="1" applyBorder="1" applyAlignment="1">
      <alignment horizontal="center"/>
    </xf>
  </cellXfs>
  <cellStyles count="14">
    <cellStyle name="Comma 2" xfId="5" xr:uid="{DA36A966-1FDA-461F-8A41-1B15DCE7A004}"/>
    <cellStyle name="Normal" xfId="0" builtinId="0"/>
    <cellStyle name="Normal 11" xfId="8" xr:uid="{274735E9-136F-4DF3-B8FF-62FFADAEA997}"/>
    <cellStyle name="Normal 12" xfId="12" xr:uid="{02EA1C69-86C0-43D1-863B-7CE065E8E7CD}"/>
    <cellStyle name="Normal 16" xfId="9" xr:uid="{99311700-D78C-4C3B-8997-7169D730A3FD}"/>
    <cellStyle name="Normal 17" xfId="10" xr:uid="{11F1B9D4-2F26-48A2-93D4-9A26DA8887CF}"/>
    <cellStyle name="Normal 19" xfId="11" xr:uid="{092D45B4-14CE-40ED-BC65-0ACE40B7D873}"/>
    <cellStyle name="Normal 2" xfId="3" xr:uid="{F7A506F9-A0EA-4D2E-9EA3-2652F25742B2}"/>
    <cellStyle name="Normal 2 2" xfId="6" xr:uid="{ABA929AC-2EE2-48A0-BE78-A6AE65A093A5}"/>
    <cellStyle name="Normal 3" xfId="4" xr:uid="{D3012F34-DD58-4665-ACF1-330ECB03C490}"/>
    <cellStyle name="Normal 3 2" xfId="13" xr:uid="{0ADB006E-C681-4059-A46B-2DDF98934B2C}"/>
    <cellStyle name="Normal 4" xfId="2" xr:uid="{1B981711-4CED-4957-8AE2-0057546B5B92}"/>
    <cellStyle name="Normal 8" xfId="7" xr:uid="{C554781C-53C9-429C-9392-B105ABC9B53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27"/>
  <sheetViews>
    <sheetView tabSelected="1" zoomScale="57" zoomScaleNormal="55" workbookViewId="0">
      <pane ySplit="7" topLeftCell="A8" activePane="bottomLeft" state="frozen"/>
      <selection pane="bottomLeft" activeCell="F26" sqref="F26"/>
    </sheetView>
  </sheetViews>
  <sheetFormatPr defaultColWidth="8.7109375" defaultRowHeight="15"/>
  <cols>
    <col min="1" max="1" width="4.140625" style="18" customWidth="1"/>
    <col min="2" max="2" width="40.42578125" style="18" customWidth="1"/>
    <col min="3" max="3" width="9.140625" style="20" bestFit="1" customWidth="1"/>
    <col min="4" max="4" width="9.5703125" style="20" bestFit="1" customWidth="1"/>
    <col min="5" max="5" width="10.7109375" style="20" customWidth="1"/>
    <col min="6" max="6" width="9.140625" style="20" bestFit="1" customWidth="1"/>
    <col min="7" max="7" width="9.5703125" style="20" bestFit="1" customWidth="1"/>
    <col min="8" max="8" width="10.42578125" style="20" customWidth="1"/>
    <col min="9" max="9" width="9.140625" style="20" bestFit="1" customWidth="1"/>
    <col min="10" max="10" width="9.5703125" style="20" bestFit="1" customWidth="1"/>
    <col min="11" max="11" width="9.140625" style="20" customWidth="1"/>
    <col min="12" max="12" width="8.5703125" style="20" bestFit="1" customWidth="1"/>
    <col min="13" max="13" width="9.5703125" style="20" bestFit="1" customWidth="1"/>
    <col min="14" max="14" width="10.28515625" style="20" bestFit="1" customWidth="1"/>
    <col min="15" max="15" width="21" style="18" bestFit="1" customWidth="1"/>
    <col min="16" max="16" width="9.5703125" style="18" customWidth="1"/>
    <col min="17" max="16384" width="8.7109375" style="18"/>
  </cols>
  <sheetData>
    <row r="1" spans="2:23" ht="15.75" thickBot="1"/>
    <row r="2" spans="2:23" ht="14.45" customHeight="1">
      <c r="B2" s="164" t="s">
        <v>56</v>
      </c>
      <c r="C2" s="165"/>
      <c r="D2" s="165"/>
      <c r="E2" s="165"/>
      <c r="F2" s="165"/>
      <c r="G2" s="165"/>
      <c r="H2" s="165"/>
      <c r="I2" s="165"/>
      <c r="J2" s="165"/>
      <c r="K2" s="165"/>
      <c r="L2" s="165"/>
      <c r="M2" s="165"/>
      <c r="N2" s="165"/>
      <c r="O2" s="166"/>
      <c r="Q2" s="153" t="s">
        <v>78</v>
      </c>
      <c r="R2" s="154"/>
      <c r="S2" s="154"/>
      <c r="T2" s="154"/>
      <c r="U2" s="154"/>
      <c r="V2" s="154"/>
      <c r="W2" s="155"/>
    </row>
    <row r="3" spans="2:23" ht="14.45" customHeight="1">
      <c r="B3" s="167"/>
      <c r="C3" s="168"/>
      <c r="D3" s="168"/>
      <c r="E3" s="168"/>
      <c r="F3" s="168"/>
      <c r="G3" s="168"/>
      <c r="H3" s="168"/>
      <c r="I3" s="168"/>
      <c r="J3" s="168"/>
      <c r="K3" s="168"/>
      <c r="L3" s="168"/>
      <c r="M3" s="168"/>
      <c r="N3" s="168"/>
      <c r="O3" s="169"/>
      <c r="Q3" s="156"/>
      <c r="R3" s="157"/>
      <c r="S3" s="157"/>
      <c r="T3" s="157"/>
      <c r="U3" s="157"/>
      <c r="V3" s="157"/>
      <c r="W3" s="158"/>
    </row>
    <row r="4" spans="2:23" ht="14.45" customHeight="1">
      <c r="B4" s="167"/>
      <c r="C4" s="168"/>
      <c r="D4" s="168"/>
      <c r="E4" s="168"/>
      <c r="F4" s="168"/>
      <c r="G4" s="168"/>
      <c r="H4" s="168"/>
      <c r="I4" s="168"/>
      <c r="J4" s="168"/>
      <c r="K4" s="168"/>
      <c r="L4" s="168"/>
      <c r="M4" s="168"/>
      <c r="N4" s="168"/>
      <c r="O4" s="169"/>
      <c r="Q4" s="156"/>
      <c r="R4" s="157"/>
      <c r="S4" s="157"/>
      <c r="T4" s="157"/>
      <c r="U4" s="157"/>
      <c r="V4" s="157"/>
      <c r="W4" s="158"/>
    </row>
    <row r="5" spans="2:23" ht="14.45" customHeight="1">
      <c r="B5" s="167"/>
      <c r="C5" s="168"/>
      <c r="D5" s="168"/>
      <c r="E5" s="168"/>
      <c r="F5" s="168"/>
      <c r="G5" s="168"/>
      <c r="H5" s="168"/>
      <c r="I5" s="168"/>
      <c r="J5" s="168"/>
      <c r="K5" s="168"/>
      <c r="L5" s="168"/>
      <c r="M5" s="168"/>
      <c r="N5" s="168"/>
      <c r="O5" s="169"/>
      <c r="Q5" s="156"/>
      <c r="R5" s="157"/>
      <c r="S5" s="157"/>
      <c r="T5" s="157"/>
      <c r="U5" s="157"/>
      <c r="V5" s="157"/>
      <c r="W5" s="158"/>
    </row>
    <row r="6" spans="2:23" ht="55.15" customHeight="1">
      <c r="B6" s="170" t="s">
        <v>1</v>
      </c>
      <c r="C6" s="171" t="s">
        <v>60</v>
      </c>
      <c r="D6" s="171"/>
      <c r="E6" s="171"/>
      <c r="F6" s="171" t="s">
        <v>61</v>
      </c>
      <c r="G6" s="171"/>
      <c r="H6" s="171"/>
      <c r="I6" s="171" t="s">
        <v>62</v>
      </c>
      <c r="J6" s="171"/>
      <c r="K6" s="171"/>
      <c r="L6" s="171" t="s">
        <v>63</v>
      </c>
      <c r="M6" s="171"/>
      <c r="N6" s="171"/>
      <c r="O6" s="172" t="s">
        <v>64</v>
      </c>
      <c r="Q6" s="156"/>
      <c r="R6" s="157"/>
      <c r="S6" s="157"/>
      <c r="T6" s="157"/>
      <c r="U6" s="157"/>
      <c r="V6" s="157"/>
      <c r="W6" s="158"/>
    </row>
    <row r="7" spans="2:23" s="19" customFormat="1" ht="75.75" thickBot="1">
      <c r="B7" s="170"/>
      <c r="C7" s="21" t="s">
        <v>57</v>
      </c>
      <c r="D7" s="21" t="s">
        <v>58</v>
      </c>
      <c r="E7" s="21" t="s">
        <v>59</v>
      </c>
      <c r="F7" s="21" t="s">
        <v>65</v>
      </c>
      <c r="G7" s="21" t="s">
        <v>66</v>
      </c>
      <c r="H7" s="21" t="s">
        <v>67</v>
      </c>
      <c r="I7" s="21" t="s">
        <v>65</v>
      </c>
      <c r="J7" s="21" t="s">
        <v>68</v>
      </c>
      <c r="K7" s="21" t="s">
        <v>59</v>
      </c>
      <c r="L7" s="21" t="s">
        <v>65</v>
      </c>
      <c r="M7" s="21" t="s">
        <v>69</v>
      </c>
      <c r="N7" s="21" t="s">
        <v>59</v>
      </c>
      <c r="O7" s="172"/>
      <c r="P7" s="18"/>
      <c r="Q7" s="159"/>
      <c r="R7" s="160"/>
      <c r="S7" s="160"/>
      <c r="T7" s="160"/>
      <c r="U7" s="160"/>
      <c r="V7" s="160"/>
      <c r="W7" s="161"/>
    </row>
    <row r="8" spans="2:23" ht="30">
      <c r="B8" s="24" t="s">
        <v>70</v>
      </c>
      <c r="C8" s="22">
        <f>'Kriteri 1'!O40</f>
        <v>8</v>
      </c>
      <c r="D8" s="22">
        <v>2.5</v>
      </c>
      <c r="E8" s="23">
        <f t="shared" ref="E8:E21" si="0">C8*D8</f>
        <v>20</v>
      </c>
      <c r="F8" s="22">
        <f>'Kriteri 2'!D18</f>
        <v>9</v>
      </c>
      <c r="G8" s="22">
        <v>3.5</v>
      </c>
      <c r="H8" s="23">
        <f t="shared" ref="H8:H21" si="1">F8*G8</f>
        <v>31.5</v>
      </c>
      <c r="I8" s="22">
        <f>'Kriteri 3'!F39</f>
        <v>7</v>
      </c>
      <c r="J8" s="22">
        <v>3</v>
      </c>
      <c r="K8" s="23">
        <f t="shared" ref="K8:K21" si="2">I8*J8</f>
        <v>21</v>
      </c>
      <c r="L8" s="22">
        <f>'Kriteri 4'!C8</f>
        <v>10</v>
      </c>
      <c r="M8" s="22">
        <v>1</v>
      </c>
      <c r="N8" s="23">
        <f t="shared" ref="N8:N21" si="3">L8*M8</f>
        <v>10</v>
      </c>
      <c r="O8" s="25">
        <f t="shared" ref="O8:O21" si="4">N8+K8+H8+E8</f>
        <v>82.5</v>
      </c>
    </row>
    <row r="9" spans="2:23" ht="30">
      <c r="B9" s="24" t="s">
        <v>71</v>
      </c>
      <c r="C9" s="22">
        <f>'Kriteri 1'!O68</f>
        <v>10</v>
      </c>
      <c r="D9" s="22">
        <v>2.5</v>
      </c>
      <c r="E9" s="23">
        <f t="shared" si="0"/>
        <v>25</v>
      </c>
      <c r="F9" s="22">
        <f>'Kriteri 2'!D70</f>
        <v>5</v>
      </c>
      <c r="G9" s="22">
        <v>3.5</v>
      </c>
      <c r="H9" s="23">
        <f t="shared" si="1"/>
        <v>17.5</v>
      </c>
      <c r="I9" s="22">
        <f>'Kriteri 3'!F67</f>
        <v>5</v>
      </c>
      <c r="J9" s="22">
        <v>3</v>
      </c>
      <c r="K9" s="23">
        <f t="shared" si="2"/>
        <v>15</v>
      </c>
      <c r="L9" s="22">
        <f>'Kriteri 4'!C12</f>
        <v>10</v>
      </c>
      <c r="M9" s="22">
        <v>1</v>
      </c>
      <c r="N9" s="23">
        <f t="shared" si="3"/>
        <v>10</v>
      </c>
      <c r="O9" s="25">
        <f t="shared" si="4"/>
        <v>67.5</v>
      </c>
    </row>
    <row r="10" spans="2:23">
      <c r="B10" s="24" t="s">
        <v>72</v>
      </c>
      <c r="C10" s="22">
        <f>'Kriteri 1'!O101</f>
        <v>9</v>
      </c>
      <c r="D10" s="22">
        <v>2.5</v>
      </c>
      <c r="E10" s="23">
        <f t="shared" si="0"/>
        <v>22.5</v>
      </c>
      <c r="F10" s="22">
        <f>'Kriteri 2'!D95</f>
        <v>2</v>
      </c>
      <c r="G10" s="22">
        <v>3.5</v>
      </c>
      <c r="H10" s="23">
        <f t="shared" si="1"/>
        <v>7</v>
      </c>
      <c r="I10" s="22">
        <f>'Kriteri 3'!F100</f>
        <v>8</v>
      </c>
      <c r="J10" s="22">
        <v>3</v>
      </c>
      <c r="K10" s="23">
        <f t="shared" si="2"/>
        <v>24</v>
      </c>
      <c r="L10" s="22">
        <f>'Kriteri 4'!C16</f>
        <v>10</v>
      </c>
      <c r="M10" s="22">
        <v>1</v>
      </c>
      <c r="N10" s="23">
        <f t="shared" si="3"/>
        <v>10</v>
      </c>
      <c r="O10" s="25">
        <f t="shared" si="4"/>
        <v>63.5</v>
      </c>
    </row>
    <row r="11" spans="2:23" ht="30">
      <c r="B11" s="24" t="s">
        <v>73</v>
      </c>
      <c r="C11" s="22">
        <f>'Kriteri 1'!O120</f>
        <v>10</v>
      </c>
      <c r="D11" s="22">
        <v>2.5</v>
      </c>
      <c r="E11" s="23">
        <f t="shared" si="0"/>
        <v>25</v>
      </c>
      <c r="F11" s="22">
        <f>'Kriteri 2'!D111</f>
        <v>4</v>
      </c>
      <c r="G11" s="22">
        <v>3.5</v>
      </c>
      <c r="H11" s="23">
        <f t="shared" si="1"/>
        <v>14</v>
      </c>
      <c r="I11" s="22">
        <f>'Kriteri 3'!F119</f>
        <v>4</v>
      </c>
      <c r="J11" s="22">
        <v>3</v>
      </c>
      <c r="K11" s="23">
        <f t="shared" si="2"/>
        <v>12</v>
      </c>
      <c r="L11" s="22">
        <f>'Kriteri 4'!C20</f>
        <v>10</v>
      </c>
      <c r="M11" s="22">
        <v>1</v>
      </c>
      <c r="N11" s="23">
        <f t="shared" si="3"/>
        <v>10</v>
      </c>
      <c r="O11" s="25">
        <f t="shared" si="4"/>
        <v>61</v>
      </c>
    </row>
    <row r="12" spans="2:23">
      <c r="B12" s="24" t="s">
        <v>74</v>
      </c>
      <c r="C12" s="22">
        <f>'Kriteri 1'!O139</f>
        <v>10</v>
      </c>
      <c r="D12" s="22">
        <v>2.5</v>
      </c>
      <c r="E12" s="23">
        <f t="shared" si="0"/>
        <v>25</v>
      </c>
      <c r="F12" s="22">
        <f>'Kriteri 2'!D121</f>
        <v>3</v>
      </c>
      <c r="G12" s="22">
        <v>3.5</v>
      </c>
      <c r="H12" s="23">
        <f t="shared" si="1"/>
        <v>10.5</v>
      </c>
      <c r="I12" s="22">
        <f>'Kriteri 3'!F138</f>
        <v>7</v>
      </c>
      <c r="J12" s="22">
        <v>3</v>
      </c>
      <c r="K12" s="23">
        <f t="shared" si="2"/>
        <v>21</v>
      </c>
      <c r="L12" s="22">
        <f>'Kriteri 4'!C23</f>
        <v>0</v>
      </c>
      <c r="M12" s="22">
        <v>1</v>
      </c>
      <c r="N12" s="23">
        <f t="shared" si="3"/>
        <v>0</v>
      </c>
      <c r="O12" s="25">
        <f t="shared" si="4"/>
        <v>56.5</v>
      </c>
    </row>
    <row r="13" spans="2:23">
      <c r="B13" s="24" t="s">
        <v>75</v>
      </c>
      <c r="C13" s="22">
        <f>'Kriteri 1'!O157</f>
        <v>10</v>
      </c>
      <c r="D13" s="22">
        <v>2.5</v>
      </c>
      <c r="E13" s="23">
        <f t="shared" si="0"/>
        <v>25</v>
      </c>
      <c r="F13" s="22">
        <f>'Kriteri 2'!D143</f>
        <v>4</v>
      </c>
      <c r="G13" s="22">
        <v>3.5</v>
      </c>
      <c r="H13" s="23">
        <f t="shared" si="1"/>
        <v>14</v>
      </c>
      <c r="I13" s="22">
        <f>'Kriteri 3'!F156</f>
        <v>4</v>
      </c>
      <c r="J13" s="22">
        <v>3</v>
      </c>
      <c r="K13" s="23">
        <f t="shared" si="2"/>
        <v>12</v>
      </c>
      <c r="L13" s="22">
        <f>'Kriteri 4'!C27</f>
        <v>0</v>
      </c>
      <c r="M13" s="22">
        <v>1</v>
      </c>
      <c r="N13" s="23">
        <f t="shared" si="3"/>
        <v>0</v>
      </c>
      <c r="O13" s="84">
        <f t="shared" si="4"/>
        <v>51</v>
      </c>
    </row>
    <row r="14" spans="2:23">
      <c r="B14" s="24" t="s">
        <v>76</v>
      </c>
      <c r="C14" s="22">
        <f>'Kriteri 1'!O175</f>
        <v>6</v>
      </c>
      <c r="D14" s="22">
        <v>2.5</v>
      </c>
      <c r="E14" s="23">
        <f t="shared" si="0"/>
        <v>15</v>
      </c>
      <c r="F14" s="22">
        <f>'Kriteri 2'!D158</f>
        <v>3</v>
      </c>
      <c r="G14" s="22">
        <v>3.5</v>
      </c>
      <c r="H14" s="23">
        <f t="shared" si="1"/>
        <v>10.5</v>
      </c>
      <c r="I14" s="22">
        <f>'Kriteri 3'!F174</f>
        <v>4</v>
      </c>
      <c r="J14" s="22">
        <v>3</v>
      </c>
      <c r="K14" s="23">
        <f t="shared" si="2"/>
        <v>12</v>
      </c>
      <c r="L14" s="22">
        <f>'Kriteri 4'!C31</f>
        <v>10</v>
      </c>
      <c r="M14" s="22">
        <v>1</v>
      </c>
      <c r="N14" s="23">
        <f t="shared" si="3"/>
        <v>10</v>
      </c>
      <c r="O14" s="25">
        <f t="shared" si="4"/>
        <v>47.5</v>
      </c>
    </row>
    <row r="15" spans="2:23">
      <c r="B15" s="29" t="s">
        <v>77</v>
      </c>
      <c r="C15" s="22">
        <f>'Kriteri 1'!O184</f>
        <v>10</v>
      </c>
      <c r="D15" s="22">
        <v>2.5</v>
      </c>
      <c r="E15" s="23">
        <f t="shared" si="0"/>
        <v>25</v>
      </c>
      <c r="F15" s="22">
        <f>'Kriteri 2'!D165</f>
        <v>3</v>
      </c>
      <c r="G15" s="22">
        <v>3.5</v>
      </c>
      <c r="H15" s="23">
        <f t="shared" si="1"/>
        <v>10.5</v>
      </c>
      <c r="I15" s="22">
        <f>'Kriteri 3'!F183</f>
        <v>4</v>
      </c>
      <c r="J15" s="22">
        <v>3</v>
      </c>
      <c r="K15" s="23">
        <f t="shared" si="2"/>
        <v>12</v>
      </c>
      <c r="L15" s="22">
        <f>'Kriteri 4'!C34</f>
        <v>0</v>
      </c>
      <c r="M15" s="22">
        <v>1</v>
      </c>
      <c r="N15" s="23">
        <f t="shared" si="3"/>
        <v>0</v>
      </c>
      <c r="O15" s="25">
        <f t="shared" si="4"/>
        <v>47.5</v>
      </c>
    </row>
    <row r="16" spans="2:23" ht="30">
      <c r="B16" s="29" t="s">
        <v>79</v>
      </c>
      <c r="C16" s="22">
        <f>'Kriteri 1'!O205</f>
        <v>9</v>
      </c>
      <c r="D16" s="22">
        <v>2.5</v>
      </c>
      <c r="E16" s="23">
        <f t="shared" si="0"/>
        <v>22.5</v>
      </c>
      <c r="F16" s="22">
        <f>'Kriteri 2'!D183</f>
        <v>3</v>
      </c>
      <c r="G16" s="22">
        <v>3.5</v>
      </c>
      <c r="H16" s="23">
        <f t="shared" si="1"/>
        <v>10.5</v>
      </c>
      <c r="I16" s="22">
        <f>'Kriteri 3'!F204</f>
        <v>7</v>
      </c>
      <c r="J16" s="22">
        <v>3</v>
      </c>
      <c r="K16" s="23">
        <f t="shared" si="2"/>
        <v>21</v>
      </c>
      <c r="L16" s="22">
        <f>'Kriteri 4'!C38</f>
        <v>-10</v>
      </c>
      <c r="M16" s="22">
        <v>1</v>
      </c>
      <c r="N16" s="23">
        <f t="shared" si="3"/>
        <v>-10</v>
      </c>
      <c r="O16" s="25">
        <f t="shared" si="4"/>
        <v>44</v>
      </c>
    </row>
    <row r="17" spans="2:15">
      <c r="B17" s="29" t="s">
        <v>81</v>
      </c>
      <c r="C17" s="22">
        <f>'Kriteri 1'!O214</f>
        <v>4</v>
      </c>
      <c r="D17" s="22">
        <v>2.5</v>
      </c>
      <c r="E17" s="23">
        <f t="shared" si="0"/>
        <v>10</v>
      </c>
      <c r="F17" s="22">
        <f>'Kriteri 2'!D190</f>
        <v>3</v>
      </c>
      <c r="G17" s="22">
        <v>3.5</v>
      </c>
      <c r="H17" s="23">
        <f t="shared" si="1"/>
        <v>10.5</v>
      </c>
      <c r="I17" s="22">
        <f>'Kriteri 3'!F213</f>
        <v>7</v>
      </c>
      <c r="J17" s="22">
        <v>3</v>
      </c>
      <c r="K17" s="23">
        <f t="shared" si="2"/>
        <v>21</v>
      </c>
      <c r="L17" s="22">
        <f>'Kriteri 4'!C41</f>
        <v>0</v>
      </c>
      <c r="M17" s="22">
        <v>1</v>
      </c>
      <c r="N17" s="23">
        <f t="shared" si="3"/>
        <v>0</v>
      </c>
      <c r="O17" s="25">
        <f t="shared" si="4"/>
        <v>41.5</v>
      </c>
    </row>
    <row r="18" spans="2:15" ht="30">
      <c r="B18" s="29" t="s">
        <v>80</v>
      </c>
      <c r="C18" s="22">
        <f>'Kriteri 1'!O239</f>
        <v>7</v>
      </c>
      <c r="D18" s="22">
        <v>2.5</v>
      </c>
      <c r="E18" s="23">
        <f t="shared" si="0"/>
        <v>17.5</v>
      </c>
      <c r="F18" s="22">
        <f>'Kriteri 2'!D204</f>
        <v>4</v>
      </c>
      <c r="G18" s="22">
        <v>3.5</v>
      </c>
      <c r="H18" s="23">
        <f t="shared" si="1"/>
        <v>14</v>
      </c>
      <c r="I18" s="22">
        <f>'Kriteri 3'!F238</f>
        <v>4</v>
      </c>
      <c r="J18" s="22">
        <v>3</v>
      </c>
      <c r="K18" s="23">
        <f t="shared" si="2"/>
        <v>12</v>
      </c>
      <c r="L18" s="22">
        <f>'Kriteri 4'!C52</f>
        <v>-10</v>
      </c>
      <c r="M18" s="22">
        <v>1</v>
      </c>
      <c r="N18" s="23">
        <f t="shared" si="3"/>
        <v>-10</v>
      </c>
      <c r="O18" s="25">
        <f t="shared" si="4"/>
        <v>33.5</v>
      </c>
    </row>
    <row r="19" spans="2:15" ht="30">
      <c r="B19" s="85" t="s">
        <v>82</v>
      </c>
      <c r="C19" s="22">
        <f>'Kriteri 1'!O248</f>
        <v>0</v>
      </c>
      <c r="D19" s="22">
        <v>2.5</v>
      </c>
      <c r="E19" s="23">
        <f t="shared" si="0"/>
        <v>0</v>
      </c>
      <c r="F19" s="22">
        <f>'Kriteri 2'!D208</f>
        <v>0</v>
      </c>
      <c r="G19" s="22">
        <v>3.5</v>
      </c>
      <c r="H19" s="23">
        <f t="shared" si="1"/>
        <v>0</v>
      </c>
      <c r="I19" s="22">
        <f>'Kriteri 3'!F247</f>
        <v>10</v>
      </c>
      <c r="J19" s="22">
        <v>3</v>
      </c>
      <c r="K19" s="23">
        <f t="shared" si="2"/>
        <v>30</v>
      </c>
      <c r="L19" s="22">
        <f>'Kriteri 4'!C55</f>
        <v>0</v>
      </c>
      <c r="M19" s="22">
        <v>1</v>
      </c>
      <c r="N19" s="23">
        <f t="shared" si="3"/>
        <v>0</v>
      </c>
      <c r="O19" s="25">
        <f t="shared" si="4"/>
        <v>30</v>
      </c>
    </row>
    <row r="20" spans="2:15">
      <c r="B20" s="29" t="s">
        <v>83</v>
      </c>
      <c r="C20" s="22">
        <f>'Kriteri 1'!O254</f>
        <v>10</v>
      </c>
      <c r="D20" s="22">
        <v>2.5</v>
      </c>
      <c r="E20" s="23">
        <f t="shared" si="0"/>
        <v>25</v>
      </c>
      <c r="F20" s="22">
        <f>'Kriteri 2'!D212</f>
        <v>0</v>
      </c>
      <c r="G20" s="22">
        <v>3.5</v>
      </c>
      <c r="H20" s="23">
        <f t="shared" si="1"/>
        <v>0</v>
      </c>
      <c r="I20" s="22">
        <f>'Kriteri 3'!F253</f>
        <v>0</v>
      </c>
      <c r="J20" s="22">
        <v>3</v>
      </c>
      <c r="K20" s="23">
        <f t="shared" si="2"/>
        <v>0</v>
      </c>
      <c r="L20" s="22">
        <f>'Kriteri 4'!C59</f>
        <v>0</v>
      </c>
      <c r="M20" s="22">
        <v>1</v>
      </c>
      <c r="N20" s="23">
        <f t="shared" si="3"/>
        <v>0</v>
      </c>
      <c r="O20" s="25">
        <f t="shared" si="4"/>
        <v>25</v>
      </c>
    </row>
    <row r="21" spans="2:15">
      <c r="B21" s="24" t="s">
        <v>84</v>
      </c>
      <c r="C21" s="22">
        <f>'Kriteri 1'!O258</f>
        <v>0</v>
      </c>
      <c r="D21" s="22">
        <v>2.5</v>
      </c>
      <c r="E21" s="23">
        <f t="shared" si="0"/>
        <v>0</v>
      </c>
      <c r="F21" s="22">
        <f>'Kriteri 2'!D219</f>
        <v>0</v>
      </c>
      <c r="G21" s="22">
        <v>3.5</v>
      </c>
      <c r="H21" s="23">
        <f t="shared" si="1"/>
        <v>0</v>
      </c>
      <c r="I21" s="22">
        <f>'Kriteri 3'!F257</f>
        <v>0</v>
      </c>
      <c r="J21" s="22">
        <v>3</v>
      </c>
      <c r="K21" s="23">
        <f t="shared" si="2"/>
        <v>0</v>
      </c>
      <c r="L21" s="22">
        <f>'Kriteri 4'!C62</f>
        <v>0</v>
      </c>
      <c r="M21" s="22">
        <v>1</v>
      </c>
      <c r="N21" s="23">
        <f t="shared" si="3"/>
        <v>0</v>
      </c>
      <c r="O21" s="25">
        <f t="shared" si="4"/>
        <v>0</v>
      </c>
    </row>
    <row r="22" spans="2:15" ht="27" thickBot="1">
      <c r="B22" s="162" t="s">
        <v>85</v>
      </c>
      <c r="C22" s="163"/>
      <c r="D22" s="163"/>
      <c r="E22" s="163"/>
      <c r="F22" s="163"/>
      <c r="G22" s="163"/>
      <c r="H22" s="163"/>
      <c r="I22" s="163"/>
      <c r="J22" s="163"/>
      <c r="K22" s="163"/>
      <c r="L22" s="163"/>
      <c r="M22" s="163"/>
      <c r="N22" s="163"/>
      <c r="O22" s="27">
        <f>AVERAGE(O8:O21)</f>
        <v>46.5</v>
      </c>
    </row>
    <row r="24" spans="2:15" ht="15" customHeight="1">
      <c r="B24" s="28"/>
      <c r="C24" s="28"/>
      <c r="D24" s="28"/>
      <c r="E24" s="28"/>
      <c r="F24" s="28"/>
      <c r="G24" s="28"/>
      <c r="H24" s="28"/>
      <c r="I24" s="28"/>
      <c r="J24" s="28"/>
      <c r="K24" s="28"/>
      <c r="L24" s="28"/>
      <c r="M24" s="28"/>
      <c r="N24" s="28"/>
      <c r="O24" s="28"/>
    </row>
    <row r="27" spans="2:15">
      <c r="O27" s="19"/>
    </row>
  </sheetData>
  <sortState xmlns:xlrd2="http://schemas.microsoft.com/office/spreadsheetml/2017/richdata2" ref="B8:O21">
    <sortCondition descending="1" ref="O21"/>
  </sortState>
  <mergeCells count="9">
    <mergeCell ref="Q2:W7"/>
    <mergeCell ref="B22:N22"/>
    <mergeCell ref="B2:O5"/>
    <mergeCell ref="B6:B7"/>
    <mergeCell ref="C6:E6"/>
    <mergeCell ref="F6:H6"/>
    <mergeCell ref="I6:K6"/>
    <mergeCell ref="L6:N6"/>
    <mergeCell ref="O6:O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77"/>
  <sheetViews>
    <sheetView topLeftCell="C1" zoomScale="70" zoomScaleNormal="70" workbookViewId="0">
      <pane ySplit="3" topLeftCell="A190" activePane="bottomLeft" state="frozen"/>
      <selection activeCell="C1" sqref="C1"/>
      <selection pane="bottomLeft" activeCell="C201" sqref="C201"/>
    </sheetView>
  </sheetViews>
  <sheetFormatPr defaultColWidth="8.7109375" defaultRowHeight="12"/>
  <cols>
    <col min="1" max="1" width="12.140625" style="6" hidden="1" customWidth="1"/>
    <col min="2" max="2" width="26.5703125" style="6" hidden="1" customWidth="1"/>
    <col min="3" max="3" width="63" style="5" customWidth="1"/>
    <col min="4" max="4" width="13.42578125" style="5" customWidth="1"/>
    <col min="5" max="5" width="16.140625" style="5" customWidth="1"/>
    <col min="6" max="6" width="9.28515625" style="6" bestFit="1" customWidth="1"/>
    <col min="7" max="7" width="12.28515625" style="6" bestFit="1" customWidth="1"/>
    <col min="8" max="8" width="8" style="6" bestFit="1" customWidth="1"/>
    <col min="9" max="9" width="10.42578125" style="6" bestFit="1" customWidth="1"/>
    <col min="10" max="10" width="16.7109375" style="6" bestFit="1" customWidth="1"/>
    <col min="11" max="11" width="9.85546875" style="6" bestFit="1" customWidth="1"/>
    <col min="12" max="12" width="11.7109375" style="6" bestFit="1" customWidth="1"/>
    <col min="13" max="13" width="21.140625" style="6" bestFit="1" customWidth="1"/>
    <col min="14" max="14" width="10.7109375" style="6" bestFit="1" customWidth="1"/>
    <col min="15" max="15" width="6.42578125" style="10" bestFit="1" customWidth="1"/>
    <col min="16" max="16" width="9.85546875" style="10" customWidth="1"/>
    <col min="17" max="17" width="26.5703125" style="6" hidden="1" customWidth="1"/>
    <col min="18" max="18" width="63" style="6" hidden="1" customWidth="1"/>
    <col min="19" max="19" width="9.28515625" style="6" bestFit="1" customWidth="1"/>
    <col min="20" max="20" width="12.85546875" style="6" bestFit="1" customWidth="1"/>
    <col min="21" max="21" width="17.28515625" style="6" customWidth="1"/>
    <col min="22" max="16384" width="8.7109375" style="6"/>
  </cols>
  <sheetData>
    <row r="1" spans="1:21" ht="89.25" customHeight="1">
      <c r="A1" s="183" t="s">
        <v>94</v>
      </c>
      <c r="B1" s="184"/>
      <c r="C1" s="184"/>
      <c r="D1" s="184"/>
      <c r="E1" s="184"/>
      <c r="F1" s="184"/>
      <c r="G1" s="184"/>
      <c r="H1" s="184"/>
      <c r="I1" s="184"/>
      <c r="J1" s="184"/>
      <c r="K1" s="184"/>
      <c r="L1" s="184"/>
      <c r="M1" s="184"/>
      <c r="N1" s="184"/>
      <c r="O1" s="185"/>
      <c r="P1" s="7"/>
    </row>
    <row r="2" spans="1:21" ht="12" customHeight="1">
      <c r="A2" s="194" t="s">
        <v>1</v>
      </c>
      <c r="B2" s="174" t="s">
        <v>45</v>
      </c>
      <c r="C2" s="195" t="s">
        <v>86</v>
      </c>
      <c r="D2" s="195" t="s">
        <v>87</v>
      </c>
      <c r="E2" s="195" t="s">
        <v>88</v>
      </c>
      <c r="F2" s="174" t="s">
        <v>153</v>
      </c>
      <c r="G2" s="174"/>
      <c r="H2" s="174"/>
      <c r="I2" s="174"/>
      <c r="J2" s="174"/>
      <c r="K2" s="174"/>
      <c r="L2" s="174"/>
      <c r="M2" s="174"/>
      <c r="N2" s="174"/>
      <c r="O2" s="175"/>
      <c r="P2" s="7"/>
    </row>
    <row r="3" spans="1:21" ht="24">
      <c r="A3" s="194"/>
      <c r="B3" s="174"/>
      <c r="C3" s="195"/>
      <c r="D3" s="195"/>
      <c r="E3" s="195"/>
      <c r="F3" s="88" t="s">
        <v>89</v>
      </c>
      <c r="G3" s="88" t="s">
        <v>98</v>
      </c>
      <c r="H3" s="88" t="s">
        <v>90</v>
      </c>
      <c r="I3" s="88" t="s">
        <v>99</v>
      </c>
      <c r="J3" s="88" t="s">
        <v>100</v>
      </c>
      <c r="K3" s="88" t="s">
        <v>101</v>
      </c>
      <c r="L3" s="88" t="s">
        <v>590</v>
      </c>
      <c r="M3" s="88" t="s">
        <v>539</v>
      </c>
      <c r="N3" s="88" t="s">
        <v>102</v>
      </c>
      <c r="O3" s="89" t="s">
        <v>103</v>
      </c>
      <c r="P3" s="7"/>
    </row>
    <row r="4" spans="1:21" ht="12" customHeight="1">
      <c r="A4" s="178" t="s">
        <v>580</v>
      </c>
      <c r="B4" s="186"/>
      <c r="C4" s="186"/>
      <c r="D4" s="186"/>
      <c r="E4" s="186"/>
      <c r="F4" s="186"/>
      <c r="G4" s="186"/>
      <c r="H4" s="186"/>
      <c r="I4" s="186"/>
      <c r="J4" s="186"/>
      <c r="K4" s="186"/>
      <c r="L4" s="186"/>
      <c r="M4" s="186"/>
      <c r="N4" s="186"/>
      <c r="O4" s="187"/>
      <c r="P4" s="7"/>
      <c r="Q4" s="7"/>
      <c r="R4" s="7"/>
      <c r="S4" s="7"/>
      <c r="T4" s="7"/>
      <c r="U4" s="7"/>
    </row>
    <row r="5" spans="1:21" ht="12" customHeight="1">
      <c r="A5" s="131"/>
      <c r="B5" s="52"/>
      <c r="C5" s="62" t="s">
        <v>537</v>
      </c>
      <c r="D5" s="62" t="s">
        <v>585</v>
      </c>
      <c r="E5" s="98" t="s">
        <v>589</v>
      </c>
      <c r="F5" s="34">
        <v>1</v>
      </c>
      <c r="G5" s="34">
        <v>1</v>
      </c>
      <c r="H5" s="34">
        <v>1</v>
      </c>
      <c r="I5" s="34">
        <v>0</v>
      </c>
      <c r="J5" s="34">
        <v>1</v>
      </c>
      <c r="K5" s="34">
        <v>1</v>
      </c>
      <c r="L5" s="34">
        <v>1</v>
      </c>
      <c r="M5" s="34">
        <v>0</v>
      </c>
      <c r="N5" s="34">
        <v>0</v>
      </c>
      <c r="O5" s="132">
        <f t="shared" ref="O5:O38" si="0">SUM(F5:N5)</f>
        <v>6</v>
      </c>
      <c r="P5" s="7"/>
      <c r="Q5" s="7"/>
      <c r="R5" s="7"/>
      <c r="S5" s="7"/>
      <c r="T5" s="7"/>
      <c r="U5" s="7"/>
    </row>
    <row r="6" spans="1:21" ht="24">
      <c r="A6" s="131"/>
      <c r="B6" s="52"/>
      <c r="C6" s="62" t="s">
        <v>538</v>
      </c>
      <c r="D6" s="62" t="s">
        <v>585</v>
      </c>
      <c r="E6" s="98" t="s">
        <v>589</v>
      </c>
      <c r="F6" s="34">
        <v>1</v>
      </c>
      <c r="G6" s="34">
        <v>1</v>
      </c>
      <c r="H6" s="34">
        <v>1</v>
      </c>
      <c r="I6" s="34">
        <v>0</v>
      </c>
      <c r="J6" s="34">
        <v>1</v>
      </c>
      <c r="K6" s="34">
        <v>1</v>
      </c>
      <c r="L6" s="34">
        <v>1</v>
      </c>
      <c r="M6" s="34">
        <v>0</v>
      </c>
      <c r="N6" s="34">
        <v>0</v>
      </c>
      <c r="O6" s="132">
        <f t="shared" si="0"/>
        <v>6</v>
      </c>
      <c r="P6" s="7"/>
      <c r="Q6" s="7"/>
      <c r="R6" s="7"/>
      <c r="S6" s="7"/>
      <c r="T6" s="7"/>
      <c r="U6" s="7"/>
    </row>
    <row r="7" spans="1:21">
      <c r="A7" s="131"/>
      <c r="B7" s="52"/>
      <c r="C7" s="62" t="s">
        <v>91</v>
      </c>
      <c r="D7" s="62" t="s">
        <v>583</v>
      </c>
      <c r="E7" s="98" t="s">
        <v>589</v>
      </c>
      <c r="F7" s="34">
        <v>1</v>
      </c>
      <c r="G7" s="34">
        <v>1</v>
      </c>
      <c r="H7" s="34">
        <v>1</v>
      </c>
      <c r="I7" s="34">
        <v>1</v>
      </c>
      <c r="J7" s="34">
        <v>1</v>
      </c>
      <c r="K7" s="34">
        <v>1</v>
      </c>
      <c r="L7" s="34">
        <v>1</v>
      </c>
      <c r="M7" s="34">
        <v>1</v>
      </c>
      <c r="N7" s="34">
        <v>0</v>
      </c>
      <c r="O7" s="132">
        <f t="shared" si="0"/>
        <v>8</v>
      </c>
      <c r="P7" s="7"/>
      <c r="Q7" s="7"/>
      <c r="R7" s="7"/>
      <c r="S7" s="7"/>
      <c r="T7" s="7"/>
      <c r="U7" s="7"/>
    </row>
    <row r="8" spans="1:21">
      <c r="A8" s="131"/>
      <c r="B8" s="52"/>
      <c r="C8" s="59" t="s">
        <v>92</v>
      </c>
      <c r="D8" s="59" t="s">
        <v>583</v>
      </c>
      <c r="E8" s="98" t="s">
        <v>589</v>
      </c>
      <c r="F8" s="34">
        <v>1</v>
      </c>
      <c r="G8" s="34">
        <v>1</v>
      </c>
      <c r="H8" s="34">
        <v>1</v>
      </c>
      <c r="I8" s="34">
        <v>1</v>
      </c>
      <c r="J8" s="34">
        <v>1</v>
      </c>
      <c r="K8" s="34">
        <v>1</v>
      </c>
      <c r="L8" s="34">
        <v>1</v>
      </c>
      <c r="M8" s="34">
        <v>1</v>
      </c>
      <c r="N8" s="34">
        <v>0</v>
      </c>
      <c r="O8" s="132">
        <f t="shared" si="0"/>
        <v>8</v>
      </c>
      <c r="P8" s="7"/>
      <c r="Q8" s="7"/>
      <c r="R8" s="7"/>
      <c r="S8" s="7"/>
      <c r="T8" s="7"/>
      <c r="U8" s="7"/>
    </row>
    <row r="9" spans="1:21" ht="24">
      <c r="A9" s="131"/>
      <c r="B9" s="52"/>
      <c r="C9" s="133" t="s">
        <v>93</v>
      </c>
      <c r="D9" s="38" t="s">
        <v>586</v>
      </c>
      <c r="E9" s="98" t="s">
        <v>589</v>
      </c>
      <c r="F9" s="34">
        <v>1</v>
      </c>
      <c r="G9" s="34">
        <v>1</v>
      </c>
      <c r="H9" s="34">
        <v>1</v>
      </c>
      <c r="I9" s="34">
        <v>1</v>
      </c>
      <c r="J9" s="34">
        <v>1</v>
      </c>
      <c r="K9" s="34">
        <v>1</v>
      </c>
      <c r="L9" s="34">
        <v>1</v>
      </c>
      <c r="M9" s="34">
        <v>1</v>
      </c>
      <c r="N9" s="34">
        <v>0</v>
      </c>
      <c r="O9" s="132">
        <f t="shared" si="0"/>
        <v>8</v>
      </c>
      <c r="P9" s="7"/>
      <c r="Q9" s="7"/>
      <c r="R9" s="7"/>
      <c r="S9" s="7"/>
      <c r="T9" s="7"/>
      <c r="U9" s="7"/>
    </row>
    <row r="10" spans="1:21">
      <c r="A10" s="131"/>
      <c r="B10" s="52"/>
      <c r="C10" s="134" t="s">
        <v>95</v>
      </c>
      <c r="D10" s="134" t="s">
        <v>583</v>
      </c>
      <c r="E10" s="98" t="s">
        <v>589</v>
      </c>
      <c r="F10" s="34">
        <v>1</v>
      </c>
      <c r="G10" s="34">
        <v>1</v>
      </c>
      <c r="H10" s="34">
        <v>1</v>
      </c>
      <c r="I10" s="34">
        <v>1</v>
      </c>
      <c r="J10" s="34">
        <v>1</v>
      </c>
      <c r="K10" s="34">
        <v>1</v>
      </c>
      <c r="L10" s="34">
        <v>1</v>
      </c>
      <c r="M10" s="34">
        <v>1</v>
      </c>
      <c r="N10" s="34">
        <v>0</v>
      </c>
      <c r="O10" s="132">
        <f t="shared" si="0"/>
        <v>8</v>
      </c>
      <c r="P10" s="7"/>
      <c r="Q10" s="7"/>
      <c r="R10" s="7"/>
      <c r="S10" s="7"/>
      <c r="T10" s="7"/>
      <c r="U10" s="7"/>
    </row>
    <row r="11" spans="1:21">
      <c r="A11" s="131"/>
      <c r="B11" s="52"/>
      <c r="C11" s="135" t="s">
        <v>96</v>
      </c>
      <c r="D11" s="134" t="s">
        <v>587</v>
      </c>
      <c r="E11" s="98" t="s">
        <v>589</v>
      </c>
      <c r="F11" s="34">
        <v>1</v>
      </c>
      <c r="G11" s="34">
        <v>1</v>
      </c>
      <c r="H11" s="34">
        <v>0</v>
      </c>
      <c r="I11" s="34">
        <v>0</v>
      </c>
      <c r="J11" s="34">
        <v>0</v>
      </c>
      <c r="K11" s="34">
        <v>1</v>
      </c>
      <c r="L11" s="34">
        <v>1</v>
      </c>
      <c r="M11" s="34">
        <v>1</v>
      </c>
      <c r="N11" s="34">
        <v>0</v>
      </c>
      <c r="O11" s="132">
        <f t="shared" si="0"/>
        <v>5</v>
      </c>
      <c r="P11" s="7"/>
      <c r="Q11" s="7"/>
      <c r="R11" s="7"/>
      <c r="S11" s="7"/>
      <c r="T11" s="7"/>
      <c r="U11" s="7"/>
    </row>
    <row r="12" spans="1:21" ht="24">
      <c r="A12" s="131"/>
      <c r="B12" s="52"/>
      <c r="C12" s="135" t="s">
        <v>97</v>
      </c>
      <c r="D12" s="134" t="s">
        <v>587</v>
      </c>
      <c r="E12" s="98" t="s">
        <v>589</v>
      </c>
      <c r="F12" s="34">
        <v>1</v>
      </c>
      <c r="G12" s="34">
        <v>1</v>
      </c>
      <c r="H12" s="34">
        <v>0</v>
      </c>
      <c r="I12" s="34">
        <v>0</v>
      </c>
      <c r="J12" s="34">
        <v>0</v>
      </c>
      <c r="K12" s="34">
        <v>1</v>
      </c>
      <c r="L12" s="34">
        <v>1</v>
      </c>
      <c r="M12" s="34">
        <v>1</v>
      </c>
      <c r="N12" s="34">
        <v>0</v>
      </c>
      <c r="O12" s="132">
        <f t="shared" si="0"/>
        <v>5</v>
      </c>
      <c r="P12" s="7"/>
      <c r="Q12" s="7"/>
      <c r="R12" s="7"/>
      <c r="S12" s="7"/>
      <c r="T12" s="7"/>
      <c r="U12" s="7"/>
    </row>
    <row r="13" spans="1:21">
      <c r="A13" s="131"/>
      <c r="B13" s="52"/>
      <c r="C13" s="135" t="s">
        <v>104</v>
      </c>
      <c r="D13" s="134" t="s">
        <v>587</v>
      </c>
      <c r="E13" s="98" t="s">
        <v>589</v>
      </c>
      <c r="F13" s="34">
        <v>1</v>
      </c>
      <c r="G13" s="34">
        <v>1</v>
      </c>
      <c r="H13" s="34">
        <v>0</v>
      </c>
      <c r="I13" s="34">
        <v>0</v>
      </c>
      <c r="J13" s="34">
        <v>1</v>
      </c>
      <c r="K13" s="34">
        <v>1</v>
      </c>
      <c r="L13" s="34">
        <v>1</v>
      </c>
      <c r="M13" s="34">
        <v>1</v>
      </c>
      <c r="N13" s="34">
        <v>0</v>
      </c>
      <c r="O13" s="132">
        <f t="shared" si="0"/>
        <v>6</v>
      </c>
      <c r="P13" s="7"/>
      <c r="Q13" s="7"/>
      <c r="R13" s="7"/>
      <c r="S13" s="7"/>
      <c r="T13" s="7"/>
      <c r="U13" s="7"/>
    </row>
    <row r="14" spans="1:21">
      <c r="A14" s="131"/>
      <c r="B14" s="52"/>
      <c r="C14" s="38" t="s">
        <v>105</v>
      </c>
      <c r="D14" s="38" t="s">
        <v>587</v>
      </c>
      <c r="E14" s="98" t="s">
        <v>589</v>
      </c>
      <c r="F14" s="34">
        <v>1</v>
      </c>
      <c r="G14" s="34">
        <v>1</v>
      </c>
      <c r="H14" s="34">
        <v>1</v>
      </c>
      <c r="I14" s="34">
        <v>1</v>
      </c>
      <c r="J14" s="34">
        <v>1</v>
      </c>
      <c r="K14" s="34">
        <v>1</v>
      </c>
      <c r="L14" s="34">
        <v>1</v>
      </c>
      <c r="M14" s="34">
        <v>1</v>
      </c>
      <c r="N14" s="34">
        <v>0</v>
      </c>
      <c r="O14" s="132">
        <f t="shared" si="0"/>
        <v>8</v>
      </c>
      <c r="P14" s="7"/>
      <c r="Q14" s="7"/>
      <c r="R14" s="7"/>
      <c r="S14" s="7"/>
      <c r="T14" s="7"/>
      <c r="U14" s="7"/>
    </row>
    <row r="15" spans="1:21" ht="24">
      <c r="A15" s="131"/>
      <c r="B15" s="52"/>
      <c r="C15" s="38" t="s">
        <v>106</v>
      </c>
      <c r="D15" s="38" t="s">
        <v>583</v>
      </c>
      <c r="E15" s="98" t="s">
        <v>589</v>
      </c>
      <c r="F15" s="34">
        <v>1</v>
      </c>
      <c r="G15" s="34">
        <v>1</v>
      </c>
      <c r="H15" s="34">
        <v>1</v>
      </c>
      <c r="I15" s="34">
        <v>1</v>
      </c>
      <c r="J15" s="34">
        <v>1</v>
      </c>
      <c r="K15" s="34">
        <v>1</v>
      </c>
      <c r="L15" s="34">
        <v>1</v>
      </c>
      <c r="M15" s="34">
        <v>1</v>
      </c>
      <c r="N15" s="34">
        <v>0</v>
      </c>
      <c r="O15" s="132">
        <f t="shared" si="0"/>
        <v>8</v>
      </c>
      <c r="P15" s="7"/>
      <c r="Q15" s="7"/>
      <c r="R15" s="7"/>
      <c r="S15" s="7"/>
      <c r="T15" s="7"/>
      <c r="U15" s="7"/>
    </row>
    <row r="16" spans="1:21">
      <c r="A16" s="131"/>
      <c r="B16" s="52"/>
      <c r="C16" s="59" t="s">
        <v>107</v>
      </c>
      <c r="D16" s="59" t="s">
        <v>583</v>
      </c>
      <c r="E16" s="98" t="s">
        <v>589</v>
      </c>
      <c r="F16" s="34">
        <v>1</v>
      </c>
      <c r="G16" s="34">
        <v>1</v>
      </c>
      <c r="H16" s="34">
        <v>0</v>
      </c>
      <c r="I16" s="34">
        <v>0</v>
      </c>
      <c r="J16" s="34">
        <v>0</v>
      </c>
      <c r="K16" s="34">
        <v>0</v>
      </c>
      <c r="L16" s="34">
        <v>1</v>
      </c>
      <c r="M16" s="34">
        <v>0</v>
      </c>
      <c r="N16" s="34">
        <v>0</v>
      </c>
      <c r="O16" s="132">
        <f t="shared" si="0"/>
        <v>3</v>
      </c>
      <c r="P16" s="7"/>
      <c r="Q16" s="7"/>
      <c r="R16" s="7"/>
      <c r="S16" s="7"/>
      <c r="T16" s="7"/>
      <c r="U16" s="7"/>
    </row>
    <row r="17" spans="1:21" ht="24">
      <c r="A17" s="131"/>
      <c r="B17" s="52"/>
      <c r="C17" s="59" t="s">
        <v>108</v>
      </c>
      <c r="D17" s="38" t="s">
        <v>585</v>
      </c>
      <c r="E17" s="98" t="s">
        <v>589</v>
      </c>
      <c r="F17" s="34">
        <v>1</v>
      </c>
      <c r="G17" s="34">
        <v>1</v>
      </c>
      <c r="H17" s="34">
        <v>1</v>
      </c>
      <c r="I17" s="34">
        <v>0</v>
      </c>
      <c r="J17" s="34">
        <v>1</v>
      </c>
      <c r="K17" s="34">
        <v>0</v>
      </c>
      <c r="L17" s="34">
        <v>1</v>
      </c>
      <c r="M17" s="34">
        <v>0</v>
      </c>
      <c r="N17" s="34">
        <v>0</v>
      </c>
      <c r="O17" s="34">
        <f t="shared" si="0"/>
        <v>5</v>
      </c>
      <c r="P17" s="7"/>
      <c r="Q17" s="7"/>
      <c r="R17" s="7"/>
      <c r="S17" s="7"/>
      <c r="T17" s="7"/>
      <c r="U17" s="7"/>
    </row>
    <row r="18" spans="1:21" ht="24">
      <c r="A18" s="131"/>
      <c r="B18" s="52"/>
      <c r="C18" s="59" t="s">
        <v>110</v>
      </c>
      <c r="D18" s="59" t="s">
        <v>583</v>
      </c>
      <c r="E18" s="98" t="s">
        <v>589</v>
      </c>
      <c r="F18" s="34">
        <v>1</v>
      </c>
      <c r="G18" s="34">
        <v>1</v>
      </c>
      <c r="H18" s="34">
        <v>1</v>
      </c>
      <c r="I18" s="34">
        <v>0</v>
      </c>
      <c r="J18" s="34">
        <v>1</v>
      </c>
      <c r="K18" s="34">
        <v>0</v>
      </c>
      <c r="L18" s="34">
        <v>1</v>
      </c>
      <c r="M18" s="34">
        <v>0</v>
      </c>
      <c r="N18" s="34">
        <v>0</v>
      </c>
      <c r="O18" s="34">
        <f t="shared" si="0"/>
        <v>5</v>
      </c>
      <c r="P18" s="7"/>
      <c r="Q18" s="7"/>
      <c r="R18" s="7"/>
      <c r="S18" s="7"/>
      <c r="T18" s="7"/>
      <c r="U18" s="7"/>
    </row>
    <row r="19" spans="1:21">
      <c r="A19" s="131"/>
      <c r="B19" s="52"/>
      <c r="C19" s="59" t="s">
        <v>109</v>
      </c>
      <c r="D19" s="59" t="s">
        <v>587</v>
      </c>
      <c r="E19" s="98" t="s">
        <v>589</v>
      </c>
      <c r="F19" s="34">
        <v>1</v>
      </c>
      <c r="G19" s="34">
        <v>0</v>
      </c>
      <c r="H19" s="34">
        <v>0</v>
      </c>
      <c r="I19" s="34">
        <v>1</v>
      </c>
      <c r="J19" s="34">
        <v>1</v>
      </c>
      <c r="K19" s="34">
        <v>0</v>
      </c>
      <c r="L19" s="34">
        <v>1</v>
      </c>
      <c r="M19" s="34">
        <v>0</v>
      </c>
      <c r="N19" s="34">
        <v>0</v>
      </c>
      <c r="O19" s="34">
        <f t="shared" si="0"/>
        <v>4</v>
      </c>
      <c r="P19" s="7"/>
      <c r="Q19" s="7"/>
      <c r="R19" s="7"/>
      <c r="S19" s="7"/>
      <c r="T19" s="7"/>
      <c r="U19" s="7"/>
    </row>
    <row r="20" spans="1:21" ht="36">
      <c r="A20" s="131"/>
      <c r="B20" s="52"/>
      <c r="C20" s="59" t="s">
        <v>464</v>
      </c>
      <c r="D20" s="59" t="s">
        <v>587</v>
      </c>
      <c r="E20" s="98" t="s">
        <v>589</v>
      </c>
      <c r="F20" s="34">
        <v>1</v>
      </c>
      <c r="G20" s="34">
        <v>0</v>
      </c>
      <c r="H20" s="34">
        <v>0</v>
      </c>
      <c r="I20" s="34">
        <v>1</v>
      </c>
      <c r="J20" s="34">
        <v>1</v>
      </c>
      <c r="K20" s="34">
        <v>0</v>
      </c>
      <c r="L20" s="34">
        <v>1</v>
      </c>
      <c r="M20" s="34">
        <v>0</v>
      </c>
      <c r="N20" s="34">
        <v>0</v>
      </c>
      <c r="O20" s="34">
        <f t="shared" si="0"/>
        <v>4</v>
      </c>
      <c r="P20" s="7"/>
      <c r="Q20" s="7"/>
      <c r="R20" s="7"/>
      <c r="S20" s="7"/>
      <c r="T20" s="7"/>
      <c r="U20" s="7"/>
    </row>
    <row r="21" spans="1:21" ht="24">
      <c r="A21" s="131"/>
      <c r="B21" s="52"/>
      <c r="C21" s="59" t="s">
        <v>465</v>
      </c>
      <c r="D21" s="38" t="s">
        <v>587</v>
      </c>
      <c r="E21" s="98" t="s">
        <v>589</v>
      </c>
      <c r="F21" s="34">
        <v>1</v>
      </c>
      <c r="G21" s="34">
        <v>0</v>
      </c>
      <c r="H21" s="34">
        <v>0</v>
      </c>
      <c r="I21" s="34">
        <v>1</v>
      </c>
      <c r="J21" s="34">
        <v>1</v>
      </c>
      <c r="K21" s="34">
        <v>1</v>
      </c>
      <c r="L21" s="34">
        <v>1</v>
      </c>
      <c r="M21" s="34">
        <v>0</v>
      </c>
      <c r="N21" s="34">
        <v>0</v>
      </c>
      <c r="O21" s="132">
        <f t="shared" si="0"/>
        <v>5</v>
      </c>
      <c r="P21" s="7"/>
      <c r="Q21" s="7"/>
      <c r="R21" s="7"/>
      <c r="S21" s="7"/>
      <c r="T21" s="7"/>
      <c r="U21" s="7"/>
    </row>
    <row r="22" spans="1:21">
      <c r="A22" s="131"/>
      <c r="B22" s="52"/>
      <c r="C22" s="59" t="s">
        <v>111</v>
      </c>
      <c r="D22" s="136" t="s">
        <v>587</v>
      </c>
      <c r="E22" s="98" t="s">
        <v>589</v>
      </c>
      <c r="F22" s="34">
        <v>1</v>
      </c>
      <c r="G22" s="34">
        <v>1</v>
      </c>
      <c r="H22" s="34">
        <v>0</v>
      </c>
      <c r="I22" s="34">
        <v>0</v>
      </c>
      <c r="J22" s="34">
        <v>0</v>
      </c>
      <c r="K22" s="34">
        <v>0</v>
      </c>
      <c r="L22" s="34">
        <v>1</v>
      </c>
      <c r="M22" s="34">
        <v>0</v>
      </c>
      <c r="N22" s="34">
        <v>0</v>
      </c>
      <c r="O22" s="132">
        <f t="shared" si="0"/>
        <v>3</v>
      </c>
      <c r="P22" s="7"/>
      <c r="Q22" s="7"/>
      <c r="R22" s="7"/>
      <c r="S22" s="7"/>
      <c r="T22" s="7"/>
      <c r="U22" s="7"/>
    </row>
    <row r="23" spans="1:21">
      <c r="A23" s="131"/>
      <c r="B23" s="52"/>
      <c r="C23" s="59" t="s">
        <v>112</v>
      </c>
      <c r="D23" s="137" t="s">
        <v>583</v>
      </c>
      <c r="E23" s="98" t="s">
        <v>589</v>
      </c>
      <c r="F23" s="34">
        <v>1</v>
      </c>
      <c r="G23" s="34">
        <v>1</v>
      </c>
      <c r="H23" s="34">
        <v>1</v>
      </c>
      <c r="I23" s="34">
        <v>0</v>
      </c>
      <c r="J23" s="34">
        <v>1</v>
      </c>
      <c r="K23" s="34">
        <v>0</v>
      </c>
      <c r="L23" s="34">
        <v>1</v>
      </c>
      <c r="M23" s="34">
        <v>0</v>
      </c>
      <c r="N23" s="34">
        <v>0</v>
      </c>
      <c r="O23" s="132">
        <f t="shared" si="0"/>
        <v>5</v>
      </c>
      <c r="P23" s="7"/>
      <c r="Q23" s="7"/>
      <c r="R23" s="7"/>
      <c r="S23" s="7"/>
      <c r="T23" s="7"/>
      <c r="U23" s="7"/>
    </row>
    <row r="24" spans="1:21" ht="24">
      <c r="A24" s="131"/>
      <c r="B24" s="52"/>
      <c r="C24" s="59" t="s">
        <v>113</v>
      </c>
      <c r="D24" s="59" t="s">
        <v>585</v>
      </c>
      <c r="E24" s="98" t="s">
        <v>589</v>
      </c>
      <c r="F24" s="34">
        <v>1</v>
      </c>
      <c r="G24" s="34">
        <v>1</v>
      </c>
      <c r="H24" s="34">
        <v>0</v>
      </c>
      <c r="I24" s="34">
        <v>0</v>
      </c>
      <c r="J24" s="34">
        <v>1</v>
      </c>
      <c r="K24" s="34">
        <v>0</v>
      </c>
      <c r="L24" s="34">
        <v>1</v>
      </c>
      <c r="M24" s="34">
        <v>0</v>
      </c>
      <c r="N24" s="34">
        <v>0</v>
      </c>
      <c r="O24" s="132">
        <f t="shared" si="0"/>
        <v>4</v>
      </c>
      <c r="P24" s="7"/>
      <c r="Q24" s="7"/>
      <c r="R24" s="7"/>
      <c r="S24" s="7"/>
      <c r="T24" s="7"/>
      <c r="U24" s="7"/>
    </row>
    <row r="25" spans="1:21" ht="36">
      <c r="A25" s="131"/>
      <c r="B25" s="52"/>
      <c r="C25" s="59" t="s">
        <v>114</v>
      </c>
      <c r="D25" s="59" t="s">
        <v>587</v>
      </c>
      <c r="E25" s="98" t="s">
        <v>589</v>
      </c>
      <c r="F25" s="34">
        <v>1</v>
      </c>
      <c r="G25" s="34">
        <v>1</v>
      </c>
      <c r="H25" s="34">
        <v>1</v>
      </c>
      <c r="I25" s="34">
        <v>1</v>
      </c>
      <c r="J25" s="34">
        <v>0</v>
      </c>
      <c r="K25" s="34">
        <v>0</v>
      </c>
      <c r="L25" s="34">
        <v>1</v>
      </c>
      <c r="M25" s="34">
        <v>0</v>
      </c>
      <c r="N25" s="34">
        <v>0</v>
      </c>
      <c r="O25" s="132">
        <f t="shared" si="0"/>
        <v>5</v>
      </c>
      <c r="P25" s="7"/>
      <c r="Q25" s="7"/>
      <c r="R25" s="7"/>
      <c r="S25" s="7"/>
      <c r="T25" s="7"/>
      <c r="U25" s="7"/>
    </row>
    <row r="26" spans="1:21" ht="24">
      <c r="A26" s="131"/>
      <c r="B26" s="52"/>
      <c r="C26" s="59" t="s">
        <v>115</v>
      </c>
      <c r="D26" s="59" t="s">
        <v>587</v>
      </c>
      <c r="E26" s="98" t="s">
        <v>589</v>
      </c>
      <c r="F26" s="34">
        <v>1</v>
      </c>
      <c r="G26" s="34">
        <v>1</v>
      </c>
      <c r="H26" s="34">
        <v>1</v>
      </c>
      <c r="I26" s="34">
        <v>1</v>
      </c>
      <c r="J26" s="34">
        <v>1</v>
      </c>
      <c r="K26" s="34">
        <v>0</v>
      </c>
      <c r="L26" s="34">
        <v>1</v>
      </c>
      <c r="M26" s="34">
        <v>0</v>
      </c>
      <c r="N26" s="34">
        <v>0</v>
      </c>
      <c r="O26" s="132">
        <f t="shared" si="0"/>
        <v>6</v>
      </c>
      <c r="P26" s="7"/>
      <c r="Q26" s="7"/>
      <c r="R26" s="7"/>
      <c r="S26" s="7"/>
      <c r="T26" s="7"/>
      <c r="U26" s="7"/>
    </row>
    <row r="27" spans="1:21" ht="24">
      <c r="A27" s="131"/>
      <c r="B27" s="52"/>
      <c r="C27" s="59" t="s">
        <v>116</v>
      </c>
      <c r="D27" s="59" t="s">
        <v>587</v>
      </c>
      <c r="E27" s="98" t="s">
        <v>589</v>
      </c>
      <c r="F27" s="34">
        <v>1</v>
      </c>
      <c r="G27" s="34">
        <v>1</v>
      </c>
      <c r="H27" s="34">
        <v>0</v>
      </c>
      <c r="I27" s="34">
        <v>0</v>
      </c>
      <c r="J27" s="34">
        <v>0</v>
      </c>
      <c r="K27" s="34">
        <v>0</v>
      </c>
      <c r="L27" s="34">
        <v>1</v>
      </c>
      <c r="M27" s="34">
        <v>0</v>
      </c>
      <c r="N27" s="34">
        <v>0</v>
      </c>
      <c r="O27" s="132">
        <f t="shared" si="0"/>
        <v>3</v>
      </c>
      <c r="P27" s="7"/>
      <c r="Q27" s="7"/>
      <c r="R27" s="7"/>
      <c r="S27" s="7"/>
      <c r="T27" s="7"/>
      <c r="U27" s="7"/>
    </row>
    <row r="28" spans="1:21" ht="24">
      <c r="A28" s="131"/>
      <c r="B28" s="52"/>
      <c r="C28" s="59" t="s">
        <v>466</v>
      </c>
      <c r="D28" s="59" t="s">
        <v>587</v>
      </c>
      <c r="E28" s="98" t="s">
        <v>589</v>
      </c>
      <c r="F28" s="34">
        <v>1</v>
      </c>
      <c r="G28" s="34">
        <v>1</v>
      </c>
      <c r="H28" s="34">
        <v>0</v>
      </c>
      <c r="I28" s="34">
        <v>1</v>
      </c>
      <c r="J28" s="34">
        <v>1</v>
      </c>
      <c r="K28" s="34">
        <v>0</v>
      </c>
      <c r="L28" s="34">
        <v>1</v>
      </c>
      <c r="M28" s="34">
        <v>0</v>
      </c>
      <c r="N28" s="34">
        <v>0</v>
      </c>
      <c r="O28" s="132">
        <f t="shared" si="0"/>
        <v>5</v>
      </c>
      <c r="P28" s="7"/>
      <c r="Q28" s="7"/>
      <c r="R28" s="7"/>
      <c r="S28" s="7"/>
      <c r="T28" s="7"/>
      <c r="U28" s="7"/>
    </row>
    <row r="29" spans="1:21" ht="36">
      <c r="A29" s="131"/>
      <c r="B29" s="52"/>
      <c r="C29" s="59" t="s">
        <v>117</v>
      </c>
      <c r="D29" s="59" t="s">
        <v>587</v>
      </c>
      <c r="E29" s="98" t="s">
        <v>589</v>
      </c>
      <c r="F29" s="34">
        <v>1</v>
      </c>
      <c r="G29" s="34">
        <v>1</v>
      </c>
      <c r="H29" s="34">
        <v>0</v>
      </c>
      <c r="I29" s="34">
        <v>0</v>
      </c>
      <c r="J29" s="34">
        <v>0</v>
      </c>
      <c r="K29" s="34">
        <v>0</v>
      </c>
      <c r="L29" s="34">
        <v>1</v>
      </c>
      <c r="M29" s="34">
        <v>0</v>
      </c>
      <c r="N29" s="34">
        <v>0</v>
      </c>
      <c r="O29" s="132">
        <f t="shared" si="0"/>
        <v>3</v>
      </c>
      <c r="P29" s="7"/>
      <c r="Q29" s="7"/>
      <c r="R29" s="7"/>
      <c r="S29" s="7"/>
      <c r="T29" s="7"/>
      <c r="U29" s="7"/>
    </row>
    <row r="30" spans="1:21">
      <c r="A30" s="131"/>
      <c r="B30" s="52"/>
      <c r="C30" s="59" t="s">
        <v>118</v>
      </c>
      <c r="D30" s="59" t="s">
        <v>587</v>
      </c>
      <c r="E30" s="98" t="s">
        <v>589</v>
      </c>
      <c r="F30" s="34">
        <v>1</v>
      </c>
      <c r="G30" s="34">
        <v>1</v>
      </c>
      <c r="H30" s="34">
        <v>0</v>
      </c>
      <c r="I30" s="34">
        <v>0</v>
      </c>
      <c r="J30" s="34">
        <v>0</v>
      </c>
      <c r="K30" s="34">
        <v>1</v>
      </c>
      <c r="L30" s="34">
        <v>1</v>
      </c>
      <c r="M30" s="34">
        <v>0</v>
      </c>
      <c r="N30" s="34">
        <v>0</v>
      </c>
      <c r="O30" s="34">
        <f t="shared" si="0"/>
        <v>4</v>
      </c>
      <c r="P30" s="7"/>
      <c r="Q30" s="7"/>
      <c r="R30" s="7"/>
      <c r="S30" s="7"/>
      <c r="T30" s="7"/>
      <c r="U30" s="7"/>
    </row>
    <row r="31" spans="1:21">
      <c r="A31" s="131"/>
      <c r="B31" s="52"/>
      <c r="C31" s="59" t="s">
        <v>119</v>
      </c>
      <c r="D31" s="136" t="s">
        <v>587</v>
      </c>
      <c r="E31" s="98" t="s">
        <v>589</v>
      </c>
      <c r="F31" s="34">
        <v>1</v>
      </c>
      <c r="G31" s="34">
        <v>1</v>
      </c>
      <c r="H31" s="34">
        <v>1</v>
      </c>
      <c r="I31" s="34">
        <v>1</v>
      </c>
      <c r="J31" s="34">
        <v>0</v>
      </c>
      <c r="K31" s="34">
        <v>0</v>
      </c>
      <c r="L31" s="34">
        <v>1</v>
      </c>
      <c r="M31" s="34">
        <v>0</v>
      </c>
      <c r="N31" s="34">
        <v>0</v>
      </c>
      <c r="O31" s="34">
        <f t="shared" si="0"/>
        <v>5</v>
      </c>
      <c r="P31" s="7"/>
      <c r="Q31" s="7"/>
      <c r="R31" s="7"/>
      <c r="S31" s="7"/>
      <c r="T31" s="7"/>
      <c r="U31" s="7"/>
    </row>
    <row r="32" spans="1:21">
      <c r="A32" s="131"/>
      <c r="B32" s="52"/>
      <c r="C32" s="59" t="s">
        <v>120</v>
      </c>
      <c r="D32" s="59" t="s">
        <v>587</v>
      </c>
      <c r="E32" s="98" t="s">
        <v>589</v>
      </c>
      <c r="F32" s="34">
        <v>1</v>
      </c>
      <c r="G32" s="34">
        <v>1</v>
      </c>
      <c r="H32" s="34">
        <v>1</v>
      </c>
      <c r="I32" s="34">
        <v>1</v>
      </c>
      <c r="J32" s="34">
        <v>0</v>
      </c>
      <c r="K32" s="34">
        <v>0</v>
      </c>
      <c r="L32" s="34">
        <v>1</v>
      </c>
      <c r="M32" s="34">
        <v>0</v>
      </c>
      <c r="N32" s="34">
        <v>0</v>
      </c>
      <c r="O32" s="34">
        <f t="shared" si="0"/>
        <v>5</v>
      </c>
      <c r="P32" s="7"/>
      <c r="Q32" s="7"/>
      <c r="R32" s="7"/>
      <c r="S32" s="7"/>
      <c r="T32" s="7"/>
      <c r="U32" s="7"/>
    </row>
    <row r="33" spans="1:21">
      <c r="A33" s="131"/>
      <c r="B33" s="52"/>
      <c r="C33" s="59" t="s">
        <v>121</v>
      </c>
      <c r="D33" s="136" t="s">
        <v>587</v>
      </c>
      <c r="E33" s="98" t="s">
        <v>589</v>
      </c>
      <c r="F33" s="34">
        <v>1</v>
      </c>
      <c r="G33" s="34">
        <v>0</v>
      </c>
      <c r="H33" s="34">
        <v>0</v>
      </c>
      <c r="I33" s="34">
        <v>1</v>
      </c>
      <c r="J33" s="34">
        <v>0</v>
      </c>
      <c r="K33" s="34">
        <v>0</v>
      </c>
      <c r="L33" s="34">
        <v>1</v>
      </c>
      <c r="M33" s="34">
        <v>0</v>
      </c>
      <c r="N33" s="34">
        <v>0</v>
      </c>
      <c r="O33" s="34">
        <f t="shared" si="0"/>
        <v>3</v>
      </c>
      <c r="P33" s="7"/>
      <c r="Q33" s="7"/>
      <c r="R33" s="7"/>
      <c r="S33" s="7"/>
      <c r="T33" s="7"/>
      <c r="U33" s="7"/>
    </row>
    <row r="34" spans="1:21" ht="24">
      <c r="A34" s="131"/>
      <c r="B34" s="52"/>
      <c r="C34" s="59" t="s">
        <v>122</v>
      </c>
      <c r="D34" s="136" t="s">
        <v>587</v>
      </c>
      <c r="E34" s="98" t="s">
        <v>589</v>
      </c>
      <c r="F34" s="34">
        <v>1</v>
      </c>
      <c r="G34" s="34">
        <v>1</v>
      </c>
      <c r="H34" s="34">
        <v>1</v>
      </c>
      <c r="I34" s="34">
        <v>1</v>
      </c>
      <c r="J34" s="34">
        <v>1</v>
      </c>
      <c r="K34" s="34">
        <v>0</v>
      </c>
      <c r="L34" s="34">
        <v>1</v>
      </c>
      <c r="M34" s="34">
        <v>0</v>
      </c>
      <c r="N34" s="34">
        <v>0</v>
      </c>
      <c r="O34" s="34">
        <f t="shared" si="0"/>
        <v>6</v>
      </c>
      <c r="P34" s="7"/>
      <c r="Q34" s="7"/>
      <c r="R34" s="7"/>
      <c r="S34" s="7"/>
      <c r="T34" s="7"/>
      <c r="U34" s="7"/>
    </row>
    <row r="35" spans="1:21">
      <c r="A35" s="131"/>
      <c r="B35" s="52"/>
      <c r="C35" s="59" t="s">
        <v>123</v>
      </c>
      <c r="D35" s="59" t="s">
        <v>582</v>
      </c>
      <c r="E35" s="98" t="s">
        <v>589</v>
      </c>
      <c r="F35" s="34">
        <v>1</v>
      </c>
      <c r="G35" s="34">
        <v>1</v>
      </c>
      <c r="H35" s="34">
        <v>0</v>
      </c>
      <c r="I35" s="34">
        <v>1</v>
      </c>
      <c r="J35" s="34">
        <v>1</v>
      </c>
      <c r="K35" s="34">
        <v>0</v>
      </c>
      <c r="L35" s="34">
        <v>1</v>
      </c>
      <c r="M35" s="34">
        <v>0</v>
      </c>
      <c r="N35" s="34">
        <v>0</v>
      </c>
      <c r="O35" s="132">
        <f t="shared" si="0"/>
        <v>5</v>
      </c>
      <c r="P35" s="7"/>
      <c r="Q35" s="7"/>
      <c r="R35" s="7"/>
      <c r="S35" s="7"/>
      <c r="T35" s="7"/>
      <c r="U35" s="7"/>
    </row>
    <row r="36" spans="1:21">
      <c r="A36" s="131"/>
      <c r="B36" s="52"/>
      <c r="C36" s="59" t="s">
        <v>124</v>
      </c>
      <c r="D36" s="59" t="s">
        <v>585</v>
      </c>
      <c r="E36" s="98" t="s">
        <v>589</v>
      </c>
      <c r="F36" s="34">
        <v>0</v>
      </c>
      <c r="G36" s="34">
        <v>0</v>
      </c>
      <c r="H36" s="34">
        <v>0</v>
      </c>
      <c r="I36" s="34">
        <v>0</v>
      </c>
      <c r="J36" s="34">
        <v>0</v>
      </c>
      <c r="K36" s="34">
        <v>0</v>
      </c>
      <c r="L36" s="34">
        <v>1</v>
      </c>
      <c r="M36" s="34">
        <v>0</v>
      </c>
      <c r="N36" s="34">
        <v>0</v>
      </c>
      <c r="O36" s="132">
        <f t="shared" si="0"/>
        <v>1</v>
      </c>
      <c r="P36" s="7"/>
      <c r="Q36" s="7"/>
      <c r="R36" s="7"/>
      <c r="S36" s="7"/>
      <c r="T36" s="7"/>
      <c r="U36" s="7"/>
    </row>
    <row r="37" spans="1:21" ht="24">
      <c r="A37" s="131"/>
      <c r="B37" s="52"/>
      <c r="C37" s="59" t="s">
        <v>125</v>
      </c>
      <c r="D37" s="38" t="s">
        <v>587</v>
      </c>
      <c r="E37" s="98" t="s">
        <v>589</v>
      </c>
      <c r="F37" s="34">
        <v>1</v>
      </c>
      <c r="G37" s="34">
        <v>1</v>
      </c>
      <c r="H37" s="34">
        <v>0</v>
      </c>
      <c r="I37" s="34">
        <v>0</v>
      </c>
      <c r="J37" s="34">
        <v>1</v>
      </c>
      <c r="K37" s="34">
        <v>1</v>
      </c>
      <c r="L37" s="34">
        <v>1</v>
      </c>
      <c r="M37" s="34">
        <v>0</v>
      </c>
      <c r="N37" s="34">
        <v>0</v>
      </c>
      <c r="O37" s="132">
        <f t="shared" si="0"/>
        <v>5</v>
      </c>
      <c r="P37" s="7"/>
      <c r="Q37" s="7"/>
      <c r="R37" s="7"/>
      <c r="S37" s="7"/>
      <c r="T37" s="7"/>
      <c r="U37" s="7"/>
    </row>
    <row r="38" spans="1:21" ht="24">
      <c r="A38" s="131"/>
      <c r="B38" s="52"/>
      <c r="C38" s="38" t="s">
        <v>126</v>
      </c>
      <c r="D38" s="38" t="s">
        <v>587</v>
      </c>
      <c r="E38" s="98" t="s">
        <v>589</v>
      </c>
      <c r="F38" s="34">
        <v>1</v>
      </c>
      <c r="G38" s="34">
        <v>1</v>
      </c>
      <c r="H38" s="34">
        <v>1</v>
      </c>
      <c r="I38" s="34">
        <v>1</v>
      </c>
      <c r="J38" s="34">
        <v>1</v>
      </c>
      <c r="K38" s="34">
        <v>1</v>
      </c>
      <c r="L38" s="34">
        <v>1</v>
      </c>
      <c r="M38" s="34">
        <v>0</v>
      </c>
      <c r="N38" s="34">
        <v>0</v>
      </c>
      <c r="O38" s="132">
        <f t="shared" si="0"/>
        <v>7</v>
      </c>
      <c r="P38" s="7"/>
      <c r="Q38" s="7"/>
      <c r="R38" s="7"/>
      <c r="S38" s="7"/>
      <c r="T38" s="7"/>
      <c r="U38" s="7"/>
    </row>
    <row r="39" spans="1:21">
      <c r="A39" s="176" t="s">
        <v>127</v>
      </c>
      <c r="B39" s="177"/>
      <c r="C39" s="177"/>
      <c r="D39" s="177"/>
      <c r="E39" s="177"/>
      <c r="F39" s="177"/>
      <c r="G39" s="177"/>
      <c r="H39" s="177"/>
      <c r="I39" s="177"/>
      <c r="J39" s="177"/>
      <c r="K39" s="177"/>
      <c r="L39" s="177"/>
      <c r="M39" s="177"/>
      <c r="N39" s="177"/>
      <c r="O39" s="63">
        <v>0.71</v>
      </c>
      <c r="P39" s="7"/>
      <c r="Q39" s="7"/>
      <c r="R39" s="7"/>
      <c r="S39" s="7"/>
      <c r="T39" s="7"/>
      <c r="U39" s="7"/>
    </row>
    <row r="40" spans="1:21">
      <c r="A40" s="176" t="s">
        <v>128</v>
      </c>
      <c r="B40" s="177"/>
      <c r="C40" s="177"/>
      <c r="D40" s="177"/>
      <c r="E40" s="177"/>
      <c r="F40" s="177"/>
      <c r="G40" s="177"/>
      <c r="H40" s="177"/>
      <c r="I40" s="177"/>
      <c r="J40" s="177"/>
      <c r="K40" s="177"/>
      <c r="L40" s="177"/>
      <c r="M40" s="177"/>
      <c r="N40" s="177"/>
      <c r="O40" s="51">
        <v>8</v>
      </c>
      <c r="P40" s="7"/>
      <c r="Q40" s="7"/>
      <c r="R40" s="7"/>
      <c r="S40" s="7"/>
      <c r="T40" s="7"/>
      <c r="U40" s="7"/>
    </row>
    <row r="41" spans="1:21" ht="26.25">
      <c r="A41" s="178" t="s">
        <v>129</v>
      </c>
      <c r="B41" s="179"/>
      <c r="C41" s="179"/>
      <c r="D41" s="179"/>
      <c r="E41" s="179"/>
      <c r="F41" s="179"/>
      <c r="G41" s="179"/>
      <c r="H41" s="179"/>
      <c r="I41" s="179"/>
      <c r="J41" s="179"/>
      <c r="K41" s="179"/>
      <c r="L41" s="179"/>
      <c r="M41" s="179"/>
      <c r="N41" s="179"/>
      <c r="O41" s="180"/>
      <c r="P41" s="7"/>
      <c r="Q41" s="7"/>
      <c r="R41" s="7"/>
      <c r="S41" s="7"/>
      <c r="T41" s="7"/>
      <c r="U41" s="7"/>
    </row>
    <row r="42" spans="1:21" ht="24">
      <c r="A42" s="47" t="s">
        <v>16</v>
      </c>
      <c r="B42" s="52" t="s">
        <v>591</v>
      </c>
      <c r="C42" s="59" t="s">
        <v>130</v>
      </c>
      <c r="D42" s="59" t="s">
        <v>587</v>
      </c>
      <c r="E42" s="98" t="s">
        <v>589</v>
      </c>
      <c r="F42" s="53">
        <v>1</v>
      </c>
      <c r="G42" s="53">
        <v>1</v>
      </c>
      <c r="H42" s="53">
        <v>1</v>
      </c>
      <c r="I42" s="53">
        <v>0</v>
      </c>
      <c r="J42" s="53">
        <v>0</v>
      </c>
      <c r="K42" s="53">
        <v>1</v>
      </c>
      <c r="L42" s="53">
        <v>1</v>
      </c>
      <c r="M42" s="53">
        <v>1</v>
      </c>
      <c r="N42" s="53">
        <v>0</v>
      </c>
      <c r="O42" s="60">
        <f>SUM(F42:N42)</f>
        <v>6</v>
      </c>
      <c r="P42" s="7"/>
      <c r="Q42" s="7"/>
      <c r="R42" s="7"/>
      <c r="S42" s="7"/>
      <c r="T42" s="7"/>
      <c r="U42" s="7"/>
    </row>
    <row r="43" spans="1:21">
      <c r="A43" s="47" t="s">
        <v>16</v>
      </c>
      <c r="B43" s="52" t="s">
        <v>591</v>
      </c>
      <c r="C43" s="59" t="s">
        <v>131</v>
      </c>
      <c r="D43" s="59" t="s">
        <v>587</v>
      </c>
      <c r="E43" s="98" t="s">
        <v>589</v>
      </c>
      <c r="F43" s="53">
        <v>1</v>
      </c>
      <c r="G43" s="53">
        <v>1</v>
      </c>
      <c r="H43" s="53">
        <v>1</v>
      </c>
      <c r="I43" s="53">
        <v>0</v>
      </c>
      <c r="J43" s="53">
        <v>1</v>
      </c>
      <c r="K43" s="53">
        <v>1</v>
      </c>
      <c r="L43" s="53">
        <v>1</v>
      </c>
      <c r="M43" s="53">
        <v>1</v>
      </c>
      <c r="N43" s="53">
        <v>0</v>
      </c>
      <c r="O43" s="60">
        <f t="shared" ref="O43:O52" si="1">SUM(F43:N43)</f>
        <v>7</v>
      </c>
      <c r="P43" s="7"/>
      <c r="Q43" s="7"/>
      <c r="R43" s="7"/>
      <c r="S43" s="7"/>
      <c r="T43" s="7"/>
      <c r="U43" s="7"/>
    </row>
    <row r="44" spans="1:21">
      <c r="A44" s="47" t="s">
        <v>16</v>
      </c>
      <c r="B44" s="52" t="s">
        <v>591</v>
      </c>
      <c r="C44" s="59" t="s">
        <v>132</v>
      </c>
      <c r="D44" s="59" t="s">
        <v>587</v>
      </c>
      <c r="E44" s="98" t="s">
        <v>589</v>
      </c>
      <c r="F44" s="53">
        <v>1</v>
      </c>
      <c r="G44" s="53">
        <v>1</v>
      </c>
      <c r="H44" s="53">
        <v>1</v>
      </c>
      <c r="I44" s="53">
        <v>0</v>
      </c>
      <c r="J44" s="53">
        <v>1</v>
      </c>
      <c r="K44" s="53">
        <v>1</v>
      </c>
      <c r="L44" s="53">
        <v>1</v>
      </c>
      <c r="M44" s="53">
        <v>1</v>
      </c>
      <c r="N44" s="53">
        <v>0</v>
      </c>
      <c r="O44" s="60">
        <f t="shared" si="1"/>
        <v>7</v>
      </c>
      <c r="P44" s="7"/>
      <c r="Q44" s="7"/>
      <c r="R44" s="7"/>
      <c r="S44" s="7"/>
      <c r="T44" s="7"/>
      <c r="U44" s="7"/>
    </row>
    <row r="45" spans="1:21">
      <c r="A45" s="47" t="s">
        <v>16</v>
      </c>
      <c r="B45" s="52" t="s">
        <v>591</v>
      </c>
      <c r="C45" s="59" t="s">
        <v>133</v>
      </c>
      <c r="D45" s="59" t="s">
        <v>587</v>
      </c>
      <c r="E45" s="98" t="s">
        <v>589</v>
      </c>
      <c r="F45" s="53">
        <v>1</v>
      </c>
      <c r="G45" s="53">
        <v>1</v>
      </c>
      <c r="H45" s="53">
        <v>1</v>
      </c>
      <c r="I45" s="53">
        <v>0</v>
      </c>
      <c r="J45" s="53">
        <v>1</v>
      </c>
      <c r="K45" s="53">
        <v>1</v>
      </c>
      <c r="L45" s="53">
        <v>1</v>
      </c>
      <c r="M45" s="53">
        <v>1</v>
      </c>
      <c r="N45" s="53">
        <v>0</v>
      </c>
      <c r="O45" s="60">
        <f t="shared" si="1"/>
        <v>7</v>
      </c>
      <c r="P45" s="7"/>
      <c r="Q45" s="7"/>
      <c r="R45" s="7"/>
      <c r="S45" s="7"/>
      <c r="T45" s="7"/>
      <c r="U45" s="7"/>
    </row>
    <row r="46" spans="1:21">
      <c r="A46" s="47" t="s">
        <v>16</v>
      </c>
      <c r="B46" s="52" t="s">
        <v>591</v>
      </c>
      <c r="C46" s="59" t="s">
        <v>134</v>
      </c>
      <c r="D46" s="59" t="s">
        <v>582</v>
      </c>
      <c r="E46" s="98" t="s">
        <v>589</v>
      </c>
      <c r="F46" s="53">
        <v>1</v>
      </c>
      <c r="G46" s="53">
        <v>1</v>
      </c>
      <c r="H46" s="53">
        <v>1</v>
      </c>
      <c r="I46" s="53">
        <v>0</v>
      </c>
      <c r="J46" s="53">
        <v>1</v>
      </c>
      <c r="K46" s="53">
        <v>1</v>
      </c>
      <c r="L46" s="53">
        <v>1</v>
      </c>
      <c r="M46" s="53">
        <v>1</v>
      </c>
      <c r="N46" s="53">
        <v>0</v>
      </c>
      <c r="O46" s="60">
        <f t="shared" si="1"/>
        <v>7</v>
      </c>
      <c r="P46" s="7"/>
      <c r="Q46" s="7"/>
      <c r="R46" s="7"/>
      <c r="S46" s="7"/>
      <c r="T46" s="7"/>
      <c r="U46" s="7"/>
    </row>
    <row r="47" spans="1:21">
      <c r="A47" s="47" t="s">
        <v>16</v>
      </c>
      <c r="B47" s="52" t="s">
        <v>592</v>
      </c>
      <c r="C47" s="38" t="s">
        <v>135</v>
      </c>
      <c r="D47" s="38" t="s">
        <v>587</v>
      </c>
      <c r="E47" s="98" t="s">
        <v>589</v>
      </c>
      <c r="F47" s="53">
        <v>1</v>
      </c>
      <c r="G47" s="53">
        <v>1</v>
      </c>
      <c r="H47" s="53">
        <v>1</v>
      </c>
      <c r="I47" s="53">
        <v>0</v>
      </c>
      <c r="J47" s="53">
        <v>1</v>
      </c>
      <c r="K47" s="53">
        <v>1</v>
      </c>
      <c r="L47" s="53">
        <v>1</v>
      </c>
      <c r="M47" s="53">
        <v>1</v>
      </c>
      <c r="N47" s="53">
        <v>0</v>
      </c>
      <c r="O47" s="60">
        <f t="shared" si="1"/>
        <v>7</v>
      </c>
      <c r="P47" s="7"/>
      <c r="Q47" s="7"/>
      <c r="R47" s="7"/>
      <c r="S47" s="7"/>
      <c r="T47" s="7"/>
      <c r="U47" s="7"/>
    </row>
    <row r="48" spans="1:21">
      <c r="A48" s="47" t="s">
        <v>16</v>
      </c>
      <c r="B48" s="52" t="s">
        <v>592</v>
      </c>
      <c r="C48" s="59" t="s">
        <v>136</v>
      </c>
      <c r="D48" s="59" t="s">
        <v>587</v>
      </c>
      <c r="E48" s="98" t="s">
        <v>589</v>
      </c>
      <c r="F48" s="53">
        <v>1</v>
      </c>
      <c r="G48" s="53">
        <v>1</v>
      </c>
      <c r="H48" s="53">
        <v>1</v>
      </c>
      <c r="I48" s="53">
        <v>0</v>
      </c>
      <c r="J48" s="53">
        <v>1</v>
      </c>
      <c r="K48" s="53">
        <v>1</v>
      </c>
      <c r="L48" s="53">
        <v>1</v>
      </c>
      <c r="M48" s="53">
        <v>1</v>
      </c>
      <c r="N48" s="53">
        <v>0</v>
      </c>
      <c r="O48" s="60">
        <f t="shared" si="1"/>
        <v>7</v>
      </c>
      <c r="P48" s="7"/>
      <c r="Q48" s="7"/>
      <c r="R48" s="7"/>
      <c r="S48" s="7"/>
      <c r="T48" s="7"/>
      <c r="U48" s="7"/>
    </row>
    <row r="49" spans="1:21">
      <c r="A49" s="47" t="s">
        <v>16</v>
      </c>
      <c r="B49" s="52" t="s">
        <v>592</v>
      </c>
      <c r="C49" s="38" t="s">
        <v>137</v>
      </c>
      <c r="D49" s="61" t="s">
        <v>587</v>
      </c>
      <c r="E49" s="98" t="s">
        <v>589</v>
      </c>
      <c r="F49" s="53">
        <v>1</v>
      </c>
      <c r="G49" s="53">
        <v>1</v>
      </c>
      <c r="H49" s="53">
        <v>1</v>
      </c>
      <c r="I49" s="53">
        <v>0</v>
      </c>
      <c r="J49" s="53">
        <v>1</v>
      </c>
      <c r="K49" s="53">
        <v>1</v>
      </c>
      <c r="L49" s="53">
        <v>1</v>
      </c>
      <c r="M49" s="53">
        <v>1</v>
      </c>
      <c r="N49" s="53">
        <v>0</v>
      </c>
      <c r="O49" s="60">
        <f t="shared" si="1"/>
        <v>7</v>
      </c>
      <c r="P49" s="7"/>
      <c r="Q49" s="7"/>
      <c r="R49" s="7"/>
      <c r="S49" s="7"/>
      <c r="T49" s="7"/>
      <c r="U49" s="7"/>
    </row>
    <row r="50" spans="1:21">
      <c r="A50" s="47" t="s">
        <v>16</v>
      </c>
      <c r="B50" s="52" t="s">
        <v>592</v>
      </c>
      <c r="C50" s="38" t="s">
        <v>51</v>
      </c>
      <c r="D50" s="61" t="s">
        <v>582</v>
      </c>
      <c r="E50" s="98" t="s">
        <v>589</v>
      </c>
      <c r="F50" s="53">
        <v>1</v>
      </c>
      <c r="G50" s="53">
        <v>1</v>
      </c>
      <c r="H50" s="53">
        <v>1</v>
      </c>
      <c r="I50" s="53">
        <v>0</v>
      </c>
      <c r="J50" s="53">
        <v>1</v>
      </c>
      <c r="K50" s="53">
        <v>1</v>
      </c>
      <c r="L50" s="53">
        <v>1</v>
      </c>
      <c r="M50" s="53">
        <v>1</v>
      </c>
      <c r="N50" s="53">
        <v>0</v>
      </c>
      <c r="O50" s="60">
        <f t="shared" si="1"/>
        <v>7</v>
      </c>
      <c r="P50" s="7"/>
      <c r="Q50" s="7"/>
      <c r="R50" s="7"/>
      <c r="S50" s="7"/>
      <c r="T50" s="7"/>
      <c r="U50" s="7"/>
    </row>
    <row r="51" spans="1:21">
      <c r="A51" s="47" t="s">
        <v>16</v>
      </c>
      <c r="B51" s="52" t="s">
        <v>592</v>
      </c>
      <c r="C51" s="38" t="s">
        <v>138</v>
      </c>
      <c r="D51" s="61" t="s">
        <v>587</v>
      </c>
      <c r="E51" s="98" t="s">
        <v>589</v>
      </c>
      <c r="F51" s="53">
        <v>1</v>
      </c>
      <c r="G51" s="53">
        <v>1</v>
      </c>
      <c r="H51" s="53">
        <v>1</v>
      </c>
      <c r="I51" s="53">
        <v>0</v>
      </c>
      <c r="J51" s="53">
        <v>1</v>
      </c>
      <c r="K51" s="53">
        <v>1</v>
      </c>
      <c r="L51" s="53">
        <v>1</v>
      </c>
      <c r="M51" s="53">
        <v>1</v>
      </c>
      <c r="N51" s="53">
        <v>0</v>
      </c>
      <c r="O51" s="60">
        <f t="shared" si="1"/>
        <v>7</v>
      </c>
      <c r="P51" s="7"/>
      <c r="Q51" s="7"/>
      <c r="R51" s="7"/>
      <c r="S51" s="7"/>
      <c r="T51" s="7"/>
      <c r="U51" s="7"/>
    </row>
    <row r="52" spans="1:21" ht="24">
      <c r="A52" s="47" t="s">
        <v>16</v>
      </c>
      <c r="B52" s="52" t="s">
        <v>592</v>
      </c>
      <c r="C52" s="38" t="s">
        <v>139</v>
      </c>
      <c r="D52" s="61" t="s">
        <v>582</v>
      </c>
      <c r="E52" s="98" t="s">
        <v>589</v>
      </c>
      <c r="F52" s="53">
        <v>1</v>
      </c>
      <c r="G52" s="53">
        <v>1</v>
      </c>
      <c r="H52" s="53">
        <v>1</v>
      </c>
      <c r="I52" s="53">
        <v>0</v>
      </c>
      <c r="J52" s="53">
        <v>1</v>
      </c>
      <c r="K52" s="53">
        <v>1</v>
      </c>
      <c r="L52" s="53">
        <v>1</v>
      </c>
      <c r="M52" s="53">
        <v>1</v>
      </c>
      <c r="N52" s="53">
        <v>0</v>
      </c>
      <c r="O52" s="60">
        <f t="shared" si="1"/>
        <v>7</v>
      </c>
      <c r="P52" s="7"/>
      <c r="Q52" s="7"/>
      <c r="R52" s="7"/>
      <c r="S52" s="7"/>
      <c r="T52" s="7"/>
      <c r="U52" s="7"/>
    </row>
    <row r="53" spans="1:21" ht="24">
      <c r="A53" s="47"/>
      <c r="B53" s="52"/>
      <c r="C53" s="59" t="s">
        <v>140</v>
      </c>
      <c r="D53" s="62" t="s">
        <v>593</v>
      </c>
      <c r="E53" s="98" t="s">
        <v>589</v>
      </c>
      <c r="F53" s="53">
        <v>1</v>
      </c>
      <c r="G53" s="53">
        <v>1</v>
      </c>
      <c r="H53" s="53">
        <v>1</v>
      </c>
      <c r="I53" s="53">
        <v>0</v>
      </c>
      <c r="J53" s="53">
        <v>1</v>
      </c>
      <c r="K53" s="53">
        <v>1</v>
      </c>
      <c r="L53" s="53">
        <v>1</v>
      </c>
      <c r="M53" s="53">
        <v>1</v>
      </c>
      <c r="N53" s="53">
        <v>0</v>
      </c>
      <c r="O53" s="60">
        <f t="shared" ref="O53:O59" si="2">SUM(F53:N53)</f>
        <v>7</v>
      </c>
      <c r="P53" s="7"/>
      <c r="Q53" s="7"/>
      <c r="R53" s="7"/>
      <c r="S53" s="7"/>
      <c r="T53" s="7"/>
      <c r="U53" s="7"/>
    </row>
    <row r="54" spans="1:21">
      <c r="A54" s="47"/>
      <c r="B54" s="52"/>
      <c r="C54" s="38" t="s">
        <v>141</v>
      </c>
      <c r="D54" s="59" t="s">
        <v>582</v>
      </c>
      <c r="E54" s="98" t="s">
        <v>589</v>
      </c>
      <c r="F54" s="53">
        <v>1</v>
      </c>
      <c r="G54" s="53">
        <v>1</v>
      </c>
      <c r="H54" s="53">
        <v>1</v>
      </c>
      <c r="I54" s="53">
        <v>0</v>
      </c>
      <c r="J54" s="53">
        <v>1</v>
      </c>
      <c r="K54" s="53">
        <v>1</v>
      </c>
      <c r="L54" s="53">
        <v>1</v>
      </c>
      <c r="M54" s="53">
        <v>1</v>
      </c>
      <c r="N54" s="53">
        <v>0</v>
      </c>
      <c r="O54" s="60">
        <f t="shared" si="2"/>
        <v>7</v>
      </c>
      <c r="P54" s="7"/>
      <c r="Q54" s="7"/>
      <c r="R54" s="7"/>
      <c r="S54" s="7"/>
      <c r="T54" s="7"/>
      <c r="U54" s="7"/>
    </row>
    <row r="55" spans="1:21" ht="24">
      <c r="A55" s="47"/>
      <c r="B55" s="52"/>
      <c r="C55" s="59" t="s">
        <v>142</v>
      </c>
      <c r="D55" s="38" t="s">
        <v>587</v>
      </c>
      <c r="E55" s="98" t="s">
        <v>589</v>
      </c>
      <c r="F55" s="53">
        <v>1</v>
      </c>
      <c r="G55" s="53">
        <v>1</v>
      </c>
      <c r="H55" s="53">
        <v>1</v>
      </c>
      <c r="I55" s="53">
        <v>1</v>
      </c>
      <c r="J55" s="53">
        <v>1</v>
      </c>
      <c r="K55" s="53">
        <v>1</v>
      </c>
      <c r="L55" s="53">
        <v>1</v>
      </c>
      <c r="M55" s="53">
        <v>0</v>
      </c>
      <c r="N55" s="53">
        <v>0</v>
      </c>
      <c r="O55" s="60">
        <f t="shared" si="2"/>
        <v>7</v>
      </c>
      <c r="P55" s="7"/>
      <c r="Q55" s="7"/>
      <c r="R55" s="7"/>
      <c r="S55" s="7"/>
      <c r="T55" s="7"/>
      <c r="U55" s="7"/>
    </row>
    <row r="56" spans="1:21" ht="24">
      <c r="A56" s="47"/>
      <c r="B56" s="52"/>
      <c r="C56" s="59" t="s">
        <v>143</v>
      </c>
      <c r="D56" s="38" t="s">
        <v>585</v>
      </c>
      <c r="E56" s="98" t="s">
        <v>589</v>
      </c>
      <c r="F56" s="53">
        <v>1</v>
      </c>
      <c r="G56" s="53">
        <v>1</v>
      </c>
      <c r="H56" s="53">
        <v>1</v>
      </c>
      <c r="I56" s="53">
        <v>1</v>
      </c>
      <c r="J56" s="53">
        <v>1</v>
      </c>
      <c r="K56" s="53">
        <v>1</v>
      </c>
      <c r="L56" s="53">
        <v>1</v>
      </c>
      <c r="M56" s="53">
        <v>1</v>
      </c>
      <c r="N56" s="53">
        <v>0</v>
      </c>
      <c r="O56" s="60">
        <f t="shared" si="2"/>
        <v>8</v>
      </c>
      <c r="P56" s="7"/>
      <c r="Q56" s="7"/>
      <c r="R56" s="7"/>
      <c r="S56" s="7"/>
      <c r="T56" s="7"/>
      <c r="U56" s="7"/>
    </row>
    <row r="57" spans="1:21">
      <c r="A57" s="47"/>
      <c r="B57" s="52"/>
      <c r="C57" s="59" t="s">
        <v>144</v>
      </c>
      <c r="D57" s="38" t="s">
        <v>585</v>
      </c>
      <c r="E57" s="98" t="s">
        <v>589</v>
      </c>
      <c r="F57" s="53">
        <v>1</v>
      </c>
      <c r="G57" s="53">
        <v>1</v>
      </c>
      <c r="H57" s="53">
        <v>1</v>
      </c>
      <c r="I57" s="53">
        <v>1</v>
      </c>
      <c r="J57" s="53">
        <v>1</v>
      </c>
      <c r="K57" s="53">
        <v>1</v>
      </c>
      <c r="L57" s="53">
        <v>1</v>
      </c>
      <c r="M57" s="53">
        <v>1</v>
      </c>
      <c r="N57" s="53">
        <v>0</v>
      </c>
      <c r="O57" s="60">
        <f t="shared" si="2"/>
        <v>8</v>
      </c>
      <c r="P57" s="7"/>
      <c r="Q57" s="7"/>
      <c r="R57" s="7"/>
      <c r="S57" s="7"/>
      <c r="T57" s="7"/>
      <c r="U57" s="7"/>
    </row>
    <row r="58" spans="1:21">
      <c r="A58" s="47"/>
      <c r="B58" s="52"/>
      <c r="C58" s="59" t="s">
        <v>468</v>
      </c>
      <c r="D58" s="59" t="s">
        <v>583</v>
      </c>
      <c r="E58" s="98" t="s">
        <v>589</v>
      </c>
      <c r="F58" s="53">
        <v>1</v>
      </c>
      <c r="G58" s="53">
        <v>1</v>
      </c>
      <c r="H58" s="53">
        <v>1</v>
      </c>
      <c r="I58" s="53">
        <v>1</v>
      </c>
      <c r="J58" s="53">
        <v>1</v>
      </c>
      <c r="K58" s="53">
        <v>1</v>
      </c>
      <c r="L58" s="53">
        <v>1</v>
      </c>
      <c r="M58" s="53">
        <v>0</v>
      </c>
      <c r="N58" s="53">
        <v>0</v>
      </c>
      <c r="O58" s="60">
        <f t="shared" si="2"/>
        <v>7</v>
      </c>
      <c r="P58" s="7"/>
      <c r="Q58" s="7"/>
      <c r="R58" s="7"/>
      <c r="S58" s="7"/>
      <c r="T58" s="7"/>
      <c r="U58" s="7"/>
    </row>
    <row r="59" spans="1:21">
      <c r="A59" s="47"/>
      <c r="B59" s="52"/>
      <c r="C59" s="59" t="s">
        <v>469</v>
      </c>
      <c r="D59" s="59" t="s">
        <v>582</v>
      </c>
      <c r="E59" s="98" t="s">
        <v>589</v>
      </c>
      <c r="F59" s="53">
        <v>1</v>
      </c>
      <c r="G59" s="53">
        <v>1</v>
      </c>
      <c r="H59" s="53">
        <v>1</v>
      </c>
      <c r="I59" s="53">
        <v>1</v>
      </c>
      <c r="J59" s="53">
        <v>1</v>
      </c>
      <c r="K59" s="53">
        <v>1</v>
      </c>
      <c r="L59" s="53">
        <v>1</v>
      </c>
      <c r="M59" s="53">
        <v>0</v>
      </c>
      <c r="N59" s="53">
        <v>0</v>
      </c>
      <c r="O59" s="60">
        <f t="shared" si="2"/>
        <v>7</v>
      </c>
      <c r="P59" s="7"/>
      <c r="Q59" s="7"/>
      <c r="R59" s="7"/>
      <c r="S59" s="7"/>
      <c r="T59" s="7"/>
      <c r="U59" s="7"/>
    </row>
    <row r="60" spans="1:21">
      <c r="A60" s="47"/>
      <c r="B60" s="52"/>
      <c r="C60" s="59" t="s">
        <v>146</v>
      </c>
      <c r="D60" s="38" t="s">
        <v>587</v>
      </c>
      <c r="E60" s="98" t="s">
        <v>589</v>
      </c>
      <c r="F60" s="53">
        <v>1</v>
      </c>
      <c r="G60" s="53">
        <v>1</v>
      </c>
      <c r="H60" s="53">
        <v>1</v>
      </c>
      <c r="I60" s="53">
        <v>1</v>
      </c>
      <c r="J60" s="53">
        <v>1</v>
      </c>
      <c r="K60" s="53">
        <v>1</v>
      </c>
      <c r="L60" s="53">
        <v>1</v>
      </c>
      <c r="M60" s="53">
        <v>1</v>
      </c>
      <c r="N60" s="53">
        <v>0</v>
      </c>
      <c r="O60" s="60">
        <f t="shared" ref="O60:O66" si="3">SUM(F60:N60)</f>
        <v>8</v>
      </c>
      <c r="P60" s="7"/>
      <c r="Q60" s="7"/>
      <c r="R60" s="7"/>
      <c r="S60" s="7"/>
      <c r="T60" s="7"/>
      <c r="U60" s="7"/>
    </row>
    <row r="61" spans="1:21">
      <c r="A61" s="47"/>
      <c r="B61" s="52"/>
      <c r="C61" s="59" t="s">
        <v>147</v>
      </c>
      <c r="D61" s="38" t="s">
        <v>585</v>
      </c>
      <c r="E61" s="98" t="s">
        <v>589</v>
      </c>
      <c r="F61" s="53">
        <v>1</v>
      </c>
      <c r="G61" s="53">
        <v>1</v>
      </c>
      <c r="H61" s="53">
        <v>0</v>
      </c>
      <c r="I61" s="53">
        <v>0</v>
      </c>
      <c r="J61" s="53">
        <v>0</v>
      </c>
      <c r="K61" s="53">
        <v>0</v>
      </c>
      <c r="L61" s="53">
        <v>1</v>
      </c>
      <c r="M61" s="53">
        <v>0</v>
      </c>
      <c r="N61" s="53">
        <v>0</v>
      </c>
      <c r="O61" s="60">
        <f t="shared" si="3"/>
        <v>3</v>
      </c>
      <c r="P61" s="7"/>
      <c r="Q61" s="7"/>
      <c r="R61" s="7"/>
      <c r="S61" s="7"/>
      <c r="T61" s="7"/>
      <c r="U61" s="7"/>
    </row>
    <row r="62" spans="1:21">
      <c r="A62" s="47"/>
      <c r="B62" s="52"/>
      <c r="C62" s="59" t="s">
        <v>148</v>
      </c>
      <c r="D62" s="38" t="s">
        <v>585</v>
      </c>
      <c r="E62" s="98" t="s">
        <v>589</v>
      </c>
      <c r="F62" s="53">
        <v>1</v>
      </c>
      <c r="G62" s="53">
        <v>1</v>
      </c>
      <c r="H62" s="53">
        <v>1</v>
      </c>
      <c r="I62" s="53">
        <v>1</v>
      </c>
      <c r="J62" s="53">
        <v>1</v>
      </c>
      <c r="K62" s="53">
        <v>1</v>
      </c>
      <c r="L62" s="53">
        <v>1</v>
      </c>
      <c r="M62" s="53">
        <v>0</v>
      </c>
      <c r="N62" s="53">
        <v>0</v>
      </c>
      <c r="O62" s="60">
        <f t="shared" si="3"/>
        <v>7</v>
      </c>
      <c r="P62" s="7"/>
      <c r="Q62" s="7"/>
      <c r="R62" s="7"/>
      <c r="S62" s="7"/>
      <c r="T62" s="7"/>
      <c r="U62" s="7"/>
    </row>
    <row r="63" spans="1:21">
      <c r="A63" s="47"/>
      <c r="B63" s="52"/>
      <c r="C63" s="59" t="s">
        <v>149</v>
      </c>
      <c r="D63" s="38" t="s">
        <v>587</v>
      </c>
      <c r="E63" s="98" t="s">
        <v>589</v>
      </c>
      <c r="F63" s="53">
        <v>1</v>
      </c>
      <c r="G63" s="53">
        <v>1</v>
      </c>
      <c r="H63" s="53">
        <v>0</v>
      </c>
      <c r="I63" s="53">
        <v>0</v>
      </c>
      <c r="J63" s="53">
        <v>0</v>
      </c>
      <c r="K63" s="53">
        <v>0</v>
      </c>
      <c r="L63" s="53">
        <v>1</v>
      </c>
      <c r="M63" s="53">
        <v>0</v>
      </c>
      <c r="N63" s="53">
        <v>0</v>
      </c>
      <c r="O63" s="60">
        <f t="shared" si="3"/>
        <v>3</v>
      </c>
      <c r="P63" s="7"/>
      <c r="Q63" s="7"/>
      <c r="R63" s="7"/>
      <c r="S63" s="7"/>
      <c r="T63" s="7"/>
      <c r="U63" s="7"/>
    </row>
    <row r="64" spans="1:21" ht="24">
      <c r="A64" s="47"/>
      <c r="B64" s="52"/>
      <c r="C64" s="59" t="s">
        <v>150</v>
      </c>
      <c r="D64" s="38" t="s">
        <v>587</v>
      </c>
      <c r="E64" s="98" t="s">
        <v>589</v>
      </c>
      <c r="F64" s="53">
        <v>1</v>
      </c>
      <c r="G64" s="53">
        <v>1</v>
      </c>
      <c r="H64" s="53">
        <v>1</v>
      </c>
      <c r="I64" s="53">
        <v>1</v>
      </c>
      <c r="J64" s="53">
        <v>1</v>
      </c>
      <c r="K64" s="53">
        <v>0</v>
      </c>
      <c r="L64" s="53">
        <v>1</v>
      </c>
      <c r="M64" s="53">
        <v>0</v>
      </c>
      <c r="N64" s="53">
        <v>0</v>
      </c>
      <c r="O64" s="60">
        <f t="shared" si="3"/>
        <v>6</v>
      </c>
      <c r="P64" s="7"/>
      <c r="Q64" s="7"/>
      <c r="R64" s="7"/>
      <c r="S64" s="7"/>
      <c r="T64" s="7"/>
      <c r="U64" s="7"/>
    </row>
    <row r="65" spans="1:21" ht="24">
      <c r="A65" s="47"/>
      <c r="B65" s="52"/>
      <c r="C65" s="59" t="s">
        <v>470</v>
      </c>
      <c r="D65" s="38" t="s">
        <v>585</v>
      </c>
      <c r="E65" s="98" t="s">
        <v>589</v>
      </c>
      <c r="F65" s="53">
        <v>1</v>
      </c>
      <c r="G65" s="53">
        <v>1</v>
      </c>
      <c r="H65" s="53">
        <v>0</v>
      </c>
      <c r="I65" s="53">
        <v>1</v>
      </c>
      <c r="J65" s="53">
        <v>1</v>
      </c>
      <c r="K65" s="53">
        <v>0</v>
      </c>
      <c r="L65" s="53">
        <v>1</v>
      </c>
      <c r="M65" s="53">
        <v>0</v>
      </c>
      <c r="N65" s="53">
        <v>0</v>
      </c>
      <c r="O65" s="60">
        <f t="shared" si="3"/>
        <v>5</v>
      </c>
      <c r="P65" s="7"/>
      <c r="Q65" s="7"/>
      <c r="R65" s="7"/>
      <c r="S65" s="7"/>
      <c r="T65" s="7"/>
      <c r="U65" s="7"/>
    </row>
    <row r="66" spans="1:21">
      <c r="A66" s="47"/>
      <c r="B66" s="52"/>
      <c r="C66" s="59" t="s">
        <v>152</v>
      </c>
      <c r="D66" s="38" t="s">
        <v>587</v>
      </c>
      <c r="E66" s="98" t="s">
        <v>589</v>
      </c>
      <c r="F66" s="53">
        <v>1</v>
      </c>
      <c r="G66" s="53">
        <v>1</v>
      </c>
      <c r="H66" s="53">
        <v>0</v>
      </c>
      <c r="I66" s="53">
        <v>1</v>
      </c>
      <c r="J66" s="53">
        <v>1</v>
      </c>
      <c r="K66" s="53">
        <v>0</v>
      </c>
      <c r="L66" s="53">
        <v>1</v>
      </c>
      <c r="M66" s="53">
        <v>0</v>
      </c>
      <c r="N66" s="53">
        <v>0</v>
      </c>
      <c r="O66" s="60">
        <f t="shared" si="3"/>
        <v>5</v>
      </c>
      <c r="P66" s="7"/>
      <c r="Q66" s="7"/>
      <c r="R66" s="7"/>
      <c r="S66" s="7"/>
      <c r="T66" s="7"/>
      <c r="U66" s="7"/>
    </row>
    <row r="67" spans="1:21">
      <c r="A67" s="176" t="s">
        <v>127</v>
      </c>
      <c r="B67" s="177"/>
      <c r="C67" s="177"/>
      <c r="D67" s="177"/>
      <c r="E67" s="177"/>
      <c r="F67" s="177"/>
      <c r="G67" s="177"/>
      <c r="H67" s="177"/>
      <c r="I67" s="177"/>
      <c r="J67" s="177"/>
      <c r="K67" s="177"/>
      <c r="L67" s="177"/>
      <c r="M67" s="177"/>
      <c r="N67" s="177"/>
      <c r="O67" s="63">
        <v>0.92</v>
      </c>
      <c r="P67" s="26"/>
      <c r="Q67" s="7"/>
      <c r="R67" s="7"/>
      <c r="S67" s="7"/>
      <c r="T67" s="7"/>
      <c r="U67" s="7"/>
    </row>
    <row r="68" spans="1:21">
      <c r="A68" s="176" t="s">
        <v>128</v>
      </c>
      <c r="B68" s="177"/>
      <c r="C68" s="177"/>
      <c r="D68" s="177"/>
      <c r="E68" s="177"/>
      <c r="F68" s="177"/>
      <c r="G68" s="177"/>
      <c r="H68" s="177"/>
      <c r="I68" s="177"/>
      <c r="J68" s="177"/>
      <c r="K68" s="177"/>
      <c r="L68" s="177"/>
      <c r="M68" s="177"/>
      <c r="N68" s="177"/>
      <c r="O68" s="51">
        <v>10</v>
      </c>
      <c r="P68" s="7"/>
      <c r="Q68" s="7"/>
      <c r="R68" s="7"/>
      <c r="S68" s="7"/>
      <c r="T68" s="7"/>
      <c r="U68" s="7"/>
    </row>
    <row r="69" spans="1:21" ht="26.25">
      <c r="A69" s="178" t="s">
        <v>72</v>
      </c>
      <c r="B69" s="179"/>
      <c r="C69" s="179"/>
      <c r="D69" s="179"/>
      <c r="E69" s="179"/>
      <c r="F69" s="179"/>
      <c r="G69" s="179"/>
      <c r="H69" s="179"/>
      <c r="I69" s="179"/>
      <c r="J69" s="179"/>
      <c r="K69" s="179"/>
      <c r="L69" s="179"/>
      <c r="M69" s="179"/>
      <c r="N69" s="179"/>
      <c r="O69" s="180"/>
      <c r="P69" s="7"/>
      <c r="Q69" s="7"/>
      <c r="R69" s="7"/>
      <c r="S69" s="7"/>
      <c r="T69" s="7"/>
      <c r="U69" s="7"/>
    </row>
    <row r="70" spans="1:21" ht="36">
      <c r="A70" s="131"/>
      <c r="B70" s="52"/>
      <c r="C70" s="38" t="s">
        <v>154</v>
      </c>
      <c r="D70" s="38" t="s">
        <v>587</v>
      </c>
      <c r="E70" s="98" t="s">
        <v>589</v>
      </c>
      <c r="F70" s="34">
        <v>1</v>
      </c>
      <c r="G70" s="34">
        <v>1</v>
      </c>
      <c r="H70" s="34">
        <v>1</v>
      </c>
      <c r="I70" s="34">
        <v>1</v>
      </c>
      <c r="J70" s="34">
        <v>1</v>
      </c>
      <c r="K70" s="34">
        <v>1</v>
      </c>
      <c r="L70" s="34">
        <v>1</v>
      </c>
      <c r="M70" s="34">
        <v>0</v>
      </c>
      <c r="N70" s="34">
        <v>0</v>
      </c>
      <c r="O70" s="58">
        <f t="shared" ref="O70:O99" si="4">SUM(F70:N70)</f>
        <v>7</v>
      </c>
      <c r="P70" s="7"/>
      <c r="Q70" s="7"/>
      <c r="R70" s="7"/>
      <c r="S70" s="7"/>
      <c r="T70" s="7"/>
      <c r="U70" s="7"/>
    </row>
    <row r="71" spans="1:21" ht="24">
      <c r="A71" s="131"/>
      <c r="B71" s="52"/>
      <c r="C71" s="38" t="s">
        <v>471</v>
      </c>
      <c r="D71" s="38" t="s">
        <v>587</v>
      </c>
      <c r="E71" s="98" t="s">
        <v>589</v>
      </c>
      <c r="F71" s="34">
        <v>1</v>
      </c>
      <c r="G71" s="34">
        <v>1</v>
      </c>
      <c r="H71" s="34">
        <v>1</v>
      </c>
      <c r="I71" s="34">
        <v>1</v>
      </c>
      <c r="J71" s="34">
        <v>1</v>
      </c>
      <c r="K71" s="34">
        <v>1</v>
      </c>
      <c r="L71" s="34">
        <v>1</v>
      </c>
      <c r="M71" s="34">
        <v>0</v>
      </c>
      <c r="N71" s="34">
        <v>0</v>
      </c>
      <c r="O71" s="58">
        <f t="shared" si="4"/>
        <v>7</v>
      </c>
      <c r="P71" s="7"/>
      <c r="Q71" s="7"/>
      <c r="R71" s="7"/>
      <c r="S71" s="7"/>
      <c r="T71" s="7"/>
      <c r="U71" s="7"/>
    </row>
    <row r="72" spans="1:21">
      <c r="A72" s="131"/>
      <c r="B72" s="52"/>
      <c r="C72" s="38" t="s">
        <v>155</v>
      </c>
      <c r="D72" s="38" t="s">
        <v>586</v>
      </c>
      <c r="E72" s="98" t="s">
        <v>589</v>
      </c>
      <c r="F72" s="34">
        <v>1</v>
      </c>
      <c r="G72" s="34">
        <v>1</v>
      </c>
      <c r="H72" s="34">
        <v>1</v>
      </c>
      <c r="I72" s="34">
        <v>1</v>
      </c>
      <c r="J72" s="34">
        <v>1</v>
      </c>
      <c r="K72" s="34">
        <v>1</v>
      </c>
      <c r="L72" s="34">
        <v>1</v>
      </c>
      <c r="M72" s="34">
        <v>0</v>
      </c>
      <c r="N72" s="34">
        <v>0</v>
      </c>
      <c r="O72" s="58">
        <f t="shared" si="4"/>
        <v>7</v>
      </c>
      <c r="P72" s="7"/>
      <c r="Q72" s="7"/>
      <c r="R72" s="7"/>
      <c r="S72" s="7"/>
      <c r="T72" s="7"/>
      <c r="U72" s="7"/>
    </row>
    <row r="73" spans="1:21">
      <c r="A73" s="131"/>
      <c r="B73" s="52"/>
      <c r="C73" s="38" t="s">
        <v>156</v>
      </c>
      <c r="D73" s="38" t="s">
        <v>586</v>
      </c>
      <c r="E73" s="98" t="s">
        <v>589</v>
      </c>
      <c r="F73" s="34">
        <v>1</v>
      </c>
      <c r="G73" s="34">
        <v>1</v>
      </c>
      <c r="H73" s="34">
        <v>1</v>
      </c>
      <c r="I73" s="34">
        <v>1</v>
      </c>
      <c r="J73" s="34">
        <v>1</v>
      </c>
      <c r="K73" s="34">
        <v>1</v>
      </c>
      <c r="L73" s="34">
        <v>1</v>
      </c>
      <c r="M73" s="34">
        <v>0</v>
      </c>
      <c r="N73" s="34">
        <v>0</v>
      </c>
      <c r="O73" s="58">
        <f t="shared" si="4"/>
        <v>7</v>
      </c>
      <c r="P73" s="7"/>
      <c r="Q73" s="7"/>
      <c r="R73" s="7"/>
      <c r="S73" s="7"/>
      <c r="T73" s="7"/>
      <c r="U73" s="7"/>
    </row>
    <row r="74" spans="1:21">
      <c r="A74" s="131"/>
      <c r="B74" s="52"/>
      <c r="C74" s="38" t="s">
        <v>157</v>
      </c>
      <c r="D74" s="38" t="s">
        <v>586</v>
      </c>
      <c r="E74" s="98" t="s">
        <v>589</v>
      </c>
      <c r="F74" s="34">
        <v>1</v>
      </c>
      <c r="G74" s="34">
        <v>1</v>
      </c>
      <c r="H74" s="34">
        <v>1</v>
      </c>
      <c r="I74" s="34">
        <v>1</v>
      </c>
      <c r="J74" s="34">
        <v>1</v>
      </c>
      <c r="K74" s="34">
        <v>1</v>
      </c>
      <c r="L74" s="34">
        <v>1</v>
      </c>
      <c r="M74" s="34">
        <v>0</v>
      </c>
      <c r="N74" s="34">
        <v>0</v>
      </c>
      <c r="O74" s="58">
        <f t="shared" si="4"/>
        <v>7</v>
      </c>
      <c r="P74" s="7"/>
      <c r="Q74" s="7"/>
      <c r="R74" s="7"/>
      <c r="S74" s="7"/>
      <c r="T74" s="7"/>
      <c r="U74" s="7"/>
    </row>
    <row r="75" spans="1:21">
      <c r="A75" s="131"/>
      <c r="B75" s="52"/>
      <c r="C75" s="38" t="s">
        <v>158</v>
      </c>
      <c r="D75" s="61" t="s">
        <v>583</v>
      </c>
      <c r="E75" s="98" t="s">
        <v>589</v>
      </c>
      <c r="F75" s="34">
        <v>1</v>
      </c>
      <c r="G75" s="34">
        <v>1</v>
      </c>
      <c r="H75" s="34">
        <v>1</v>
      </c>
      <c r="I75" s="34">
        <v>1</v>
      </c>
      <c r="J75" s="34">
        <v>1</v>
      </c>
      <c r="K75" s="34">
        <v>1</v>
      </c>
      <c r="L75" s="34">
        <v>1</v>
      </c>
      <c r="M75" s="34">
        <v>1</v>
      </c>
      <c r="N75" s="34">
        <v>0</v>
      </c>
      <c r="O75" s="58">
        <f t="shared" si="4"/>
        <v>8</v>
      </c>
      <c r="P75" s="7"/>
      <c r="Q75" s="7"/>
      <c r="R75" s="7"/>
      <c r="S75" s="7"/>
      <c r="T75" s="7"/>
      <c r="U75" s="7"/>
    </row>
    <row r="76" spans="1:21">
      <c r="A76" s="131"/>
      <c r="B76" s="52"/>
      <c r="C76" s="38" t="s">
        <v>159</v>
      </c>
      <c r="D76" s="38" t="s">
        <v>587</v>
      </c>
      <c r="E76" s="98" t="s">
        <v>589</v>
      </c>
      <c r="F76" s="34">
        <v>1</v>
      </c>
      <c r="G76" s="34">
        <v>1</v>
      </c>
      <c r="H76" s="34">
        <v>1</v>
      </c>
      <c r="I76" s="34">
        <v>1</v>
      </c>
      <c r="J76" s="34">
        <v>1</v>
      </c>
      <c r="K76" s="34">
        <v>1</v>
      </c>
      <c r="L76" s="34">
        <v>1</v>
      </c>
      <c r="M76" s="34">
        <v>1</v>
      </c>
      <c r="N76" s="34">
        <v>0</v>
      </c>
      <c r="O76" s="58">
        <f t="shared" si="4"/>
        <v>8</v>
      </c>
      <c r="P76" s="7"/>
      <c r="Q76" s="7"/>
      <c r="R76" s="7"/>
      <c r="S76" s="7"/>
      <c r="T76" s="7"/>
      <c r="U76" s="7"/>
    </row>
    <row r="77" spans="1:21" ht="24">
      <c r="A77" s="131"/>
      <c r="B77" s="52"/>
      <c r="C77" s="59" t="s">
        <v>160</v>
      </c>
      <c r="D77" s="59" t="s">
        <v>587</v>
      </c>
      <c r="E77" s="98" t="s">
        <v>589</v>
      </c>
      <c r="F77" s="34">
        <v>1</v>
      </c>
      <c r="G77" s="34">
        <v>1</v>
      </c>
      <c r="H77" s="34">
        <v>1</v>
      </c>
      <c r="I77" s="34">
        <v>1</v>
      </c>
      <c r="J77" s="34">
        <v>1</v>
      </c>
      <c r="K77" s="34">
        <v>1</v>
      </c>
      <c r="L77" s="34">
        <v>1</v>
      </c>
      <c r="M77" s="34">
        <v>1</v>
      </c>
      <c r="N77" s="34">
        <v>0</v>
      </c>
      <c r="O77" s="58">
        <f t="shared" si="4"/>
        <v>8</v>
      </c>
      <c r="P77" s="7"/>
      <c r="Q77" s="7"/>
      <c r="R77" s="7"/>
      <c r="S77" s="7"/>
      <c r="T77" s="7"/>
      <c r="U77" s="7"/>
    </row>
    <row r="78" spans="1:21">
      <c r="A78" s="131"/>
      <c r="B78" s="52"/>
      <c r="C78" s="38" t="s">
        <v>161</v>
      </c>
      <c r="D78" s="38" t="s">
        <v>585</v>
      </c>
      <c r="E78" s="98" t="s">
        <v>589</v>
      </c>
      <c r="F78" s="34">
        <v>1</v>
      </c>
      <c r="G78" s="34">
        <v>1</v>
      </c>
      <c r="H78" s="34">
        <v>0</v>
      </c>
      <c r="I78" s="34">
        <v>1</v>
      </c>
      <c r="J78" s="34">
        <v>1</v>
      </c>
      <c r="K78" s="34">
        <v>1</v>
      </c>
      <c r="L78" s="34">
        <v>1</v>
      </c>
      <c r="M78" s="34">
        <v>0</v>
      </c>
      <c r="N78" s="34">
        <v>0</v>
      </c>
      <c r="O78" s="58">
        <f t="shared" si="4"/>
        <v>6</v>
      </c>
      <c r="P78" s="7"/>
      <c r="Q78" s="7"/>
      <c r="R78" s="7"/>
      <c r="S78" s="7"/>
      <c r="T78" s="7"/>
      <c r="U78" s="7"/>
    </row>
    <row r="79" spans="1:21">
      <c r="A79" s="131"/>
      <c r="B79" s="52"/>
      <c r="C79" s="38" t="s">
        <v>472</v>
      </c>
      <c r="D79" s="38" t="s">
        <v>587</v>
      </c>
      <c r="E79" s="98" t="s">
        <v>589</v>
      </c>
      <c r="F79" s="34">
        <v>1</v>
      </c>
      <c r="G79" s="34">
        <v>1</v>
      </c>
      <c r="H79" s="34">
        <v>1</v>
      </c>
      <c r="I79" s="34">
        <v>1</v>
      </c>
      <c r="J79" s="34">
        <v>1</v>
      </c>
      <c r="K79" s="34">
        <v>1</v>
      </c>
      <c r="L79" s="34">
        <v>1</v>
      </c>
      <c r="M79" s="34">
        <v>0</v>
      </c>
      <c r="N79" s="34">
        <v>0</v>
      </c>
      <c r="O79" s="58">
        <f t="shared" si="4"/>
        <v>7</v>
      </c>
      <c r="P79" s="7"/>
      <c r="Q79" s="7"/>
      <c r="R79" s="7"/>
      <c r="S79" s="7"/>
      <c r="T79" s="7"/>
      <c r="U79" s="7"/>
    </row>
    <row r="80" spans="1:21" ht="36">
      <c r="A80" s="131"/>
      <c r="B80" s="52"/>
      <c r="C80" s="38" t="s">
        <v>162</v>
      </c>
      <c r="D80" s="38" t="s">
        <v>587</v>
      </c>
      <c r="E80" s="98" t="s">
        <v>589</v>
      </c>
      <c r="F80" s="34">
        <v>1</v>
      </c>
      <c r="G80" s="34">
        <v>1</v>
      </c>
      <c r="H80" s="34">
        <v>0</v>
      </c>
      <c r="I80" s="34">
        <v>0</v>
      </c>
      <c r="J80" s="34">
        <v>0</v>
      </c>
      <c r="K80" s="34">
        <v>0</v>
      </c>
      <c r="L80" s="34">
        <v>1</v>
      </c>
      <c r="M80" s="34">
        <v>0</v>
      </c>
      <c r="N80" s="34">
        <v>0</v>
      </c>
      <c r="O80" s="58">
        <f t="shared" si="4"/>
        <v>3</v>
      </c>
      <c r="P80" s="7"/>
      <c r="Q80" s="7"/>
      <c r="R80" s="7"/>
      <c r="S80" s="7"/>
      <c r="T80" s="7"/>
      <c r="U80" s="7"/>
    </row>
    <row r="81" spans="1:21">
      <c r="A81" s="131"/>
      <c r="B81" s="52"/>
      <c r="C81" s="59" t="s">
        <v>163</v>
      </c>
      <c r="D81" s="59" t="s">
        <v>587</v>
      </c>
      <c r="E81" s="98" t="s">
        <v>589</v>
      </c>
      <c r="F81" s="34">
        <v>1</v>
      </c>
      <c r="G81" s="34">
        <v>1</v>
      </c>
      <c r="H81" s="34">
        <v>1</v>
      </c>
      <c r="I81" s="34">
        <v>1</v>
      </c>
      <c r="J81" s="34">
        <v>1</v>
      </c>
      <c r="K81" s="34">
        <v>0</v>
      </c>
      <c r="L81" s="34">
        <v>1</v>
      </c>
      <c r="M81" s="34">
        <v>0</v>
      </c>
      <c r="N81" s="34">
        <v>0</v>
      </c>
      <c r="O81" s="58">
        <f t="shared" si="4"/>
        <v>6</v>
      </c>
      <c r="P81" s="7"/>
      <c r="Q81" s="7"/>
      <c r="R81" s="7"/>
      <c r="S81" s="7"/>
      <c r="T81" s="7"/>
      <c r="U81" s="7"/>
    </row>
    <row r="82" spans="1:21">
      <c r="A82" s="131"/>
      <c r="B82" s="52"/>
      <c r="C82" s="38" t="s">
        <v>164</v>
      </c>
      <c r="D82" s="38" t="s">
        <v>585</v>
      </c>
      <c r="E82" s="98" t="s">
        <v>589</v>
      </c>
      <c r="F82" s="34">
        <v>1</v>
      </c>
      <c r="G82" s="34">
        <v>1</v>
      </c>
      <c r="H82" s="34">
        <v>1</v>
      </c>
      <c r="I82" s="34">
        <v>1</v>
      </c>
      <c r="J82" s="34">
        <v>1</v>
      </c>
      <c r="K82" s="34">
        <v>0</v>
      </c>
      <c r="L82" s="34">
        <v>1</v>
      </c>
      <c r="M82" s="34">
        <v>0</v>
      </c>
      <c r="N82" s="34">
        <v>0</v>
      </c>
      <c r="O82" s="58">
        <f t="shared" si="4"/>
        <v>6</v>
      </c>
      <c r="P82" s="7"/>
      <c r="Q82" s="7"/>
      <c r="R82" s="7"/>
      <c r="S82" s="7"/>
      <c r="T82" s="7"/>
      <c r="U82" s="7"/>
    </row>
    <row r="83" spans="1:21" ht="36">
      <c r="A83" s="131"/>
      <c r="B83" s="52"/>
      <c r="C83" s="38" t="s">
        <v>165</v>
      </c>
      <c r="D83" s="38" t="s">
        <v>587</v>
      </c>
      <c r="E83" s="98" t="s">
        <v>589</v>
      </c>
      <c r="F83" s="34">
        <v>1</v>
      </c>
      <c r="G83" s="34">
        <v>1</v>
      </c>
      <c r="H83" s="34">
        <v>0</v>
      </c>
      <c r="I83" s="34">
        <v>0</v>
      </c>
      <c r="J83" s="34">
        <v>1</v>
      </c>
      <c r="K83" s="34">
        <v>0</v>
      </c>
      <c r="L83" s="34">
        <v>1</v>
      </c>
      <c r="M83" s="34">
        <v>0</v>
      </c>
      <c r="N83" s="34">
        <v>0</v>
      </c>
      <c r="O83" s="58">
        <f t="shared" si="4"/>
        <v>4</v>
      </c>
      <c r="P83" s="7"/>
      <c r="Q83" s="7"/>
      <c r="R83" s="7"/>
      <c r="S83" s="7"/>
      <c r="T83" s="7"/>
      <c r="U83" s="7"/>
    </row>
    <row r="84" spans="1:21">
      <c r="A84" s="131"/>
      <c r="B84" s="52"/>
      <c r="C84" s="38" t="s">
        <v>166</v>
      </c>
      <c r="D84" s="138" t="s">
        <v>583</v>
      </c>
      <c r="E84" s="98" t="s">
        <v>589</v>
      </c>
      <c r="F84" s="34">
        <v>1</v>
      </c>
      <c r="G84" s="34">
        <v>1</v>
      </c>
      <c r="H84" s="34">
        <v>0</v>
      </c>
      <c r="I84" s="34">
        <v>0</v>
      </c>
      <c r="J84" s="34">
        <v>1</v>
      </c>
      <c r="K84" s="34">
        <v>1</v>
      </c>
      <c r="L84" s="34">
        <v>1</v>
      </c>
      <c r="M84" s="34">
        <v>0</v>
      </c>
      <c r="N84" s="34">
        <v>0</v>
      </c>
      <c r="O84" s="58">
        <f t="shared" si="4"/>
        <v>5</v>
      </c>
      <c r="P84" s="7"/>
      <c r="Q84" s="7"/>
      <c r="R84" s="7"/>
      <c r="S84" s="7"/>
      <c r="T84" s="7"/>
      <c r="U84" s="7"/>
    </row>
    <row r="85" spans="1:21">
      <c r="A85" s="131"/>
      <c r="B85" s="52"/>
      <c r="C85" s="38" t="s">
        <v>167</v>
      </c>
      <c r="D85" s="138" t="s">
        <v>583</v>
      </c>
      <c r="E85" s="98" t="s">
        <v>589</v>
      </c>
      <c r="F85" s="34">
        <v>1</v>
      </c>
      <c r="G85" s="34">
        <v>1</v>
      </c>
      <c r="H85" s="34">
        <v>0</v>
      </c>
      <c r="I85" s="34">
        <v>0</v>
      </c>
      <c r="J85" s="34">
        <v>1</v>
      </c>
      <c r="K85" s="34">
        <v>1</v>
      </c>
      <c r="L85" s="34">
        <v>1</v>
      </c>
      <c r="M85" s="34">
        <v>0</v>
      </c>
      <c r="N85" s="34">
        <v>0</v>
      </c>
      <c r="O85" s="58">
        <f t="shared" si="4"/>
        <v>5</v>
      </c>
      <c r="P85" s="7"/>
      <c r="Q85" s="7"/>
      <c r="R85" s="7"/>
      <c r="S85" s="7"/>
      <c r="T85" s="7"/>
      <c r="U85" s="7"/>
    </row>
    <row r="86" spans="1:21">
      <c r="A86" s="131"/>
      <c r="B86" s="52"/>
      <c r="C86" s="38" t="s">
        <v>168</v>
      </c>
      <c r="D86" s="38" t="s">
        <v>587</v>
      </c>
      <c r="E86" s="98" t="s">
        <v>589</v>
      </c>
      <c r="F86" s="34">
        <v>0</v>
      </c>
      <c r="G86" s="34">
        <v>1</v>
      </c>
      <c r="H86" s="34">
        <v>0</v>
      </c>
      <c r="I86" s="34">
        <v>0</v>
      </c>
      <c r="J86" s="34">
        <v>0</v>
      </c>
      <c r="K86" s="34">
        <v>1</v>
      </c>
      <c r="L86" s="34">
        <v>1</v>
      </c>
      <c r="M86" s="34">
        <v>0</v>
      </c>
      <c r="N86" s="34">
        <v>0</v>
      </c>
      <c r="O86" s="58">
        <f t="shared" si="4"/>
        <v>3</v>
      </c>
      <c r="P86" s="7"/>
      <c r="Q86" s="7"/>
      <c r="R86" s="7"/>
      <c r="S86" s="7"/>
      <c r="T86" s="7"/>
      <c r="U86" s="7"/>
    </row>
    <row r="87" spans="1:21">
      <c r="A87" s="131"/>
      <c r="B87" s="52"/>
      <c r="C87" s="38" t="s">
        <v>169</v>
      </c>
      <c r="D87" s="38" t="s">
        <v>587</v>
      </c>
      <c r="E87" s="98" t="s">
        <v>589</v>
      </c>
      <c r="F87" s="34">
        <v>1</v>
      </c>
      <c r="G87" s="34">
        <v>1</v>
      </c>
      <c r="H87" s="34">
        <v>1</v>
      </c>
      <c r="I87" s="34">
        <v>1</v>
      </c>
      <c r="J87" s="34">
        <v>1</v>
      </c>
      <c r="K87" s="34">
        <v>0</v>
      </c>
      <c r="L87" s="34">
        <v>1</v>
      </c>
      <c r="M87" s="34">
        <v>0</v>
      </c>
      <c r="N87" s="34">
        <v>0</v>
      </c>
      <c r="O87" s="58">
        <f t="shared" si="4"/>
        <v>6</v>
      </c>
      <c r="P87" s="7"/>
      <c r="Q87" s="7"/>
      <c r="R87" s="7"/>
      <c r="S87" s="7"/>
      <c r="T87" s="7"/>
      <c r="U87" s="7"/>
    </row>
    <row r="88" spans="1:21">
      <c r="A88" s="131"/>
      <c r="B88" s="52"/>
      <c r="C88" s="38" t="s">
        <v>170</v>
      </c>
      <c r="D88" s="38" t="s">
        <v>583</v>
      </c>
      <c r="E88" s="98" t="s">
        <v>589</v>
      </c>
      <c r="F88" s="34">
        <v>1</v>
      </c>
      <c r="G88" s="34">
        <v>1</v>
      </c>
      <c r="H88" s="34">
        <v>1</v>
      </c>
      <c r="I88" s="34">
        <v>1</v>
      </c>
      <c r="J88" s="34">
        <v>1</v>
      </c>
      <c r="K88" s="34">
        <v>0</v>
      </c>
      <c r="L88" s="34">
        <v>1</v>
      </c>
      <c r="M88" s="34">
        <v>0</v>
      </c>
      <c r="N88" s="34">
        <v>0</v>
      </c>
      <c r="O88" s="58">
        <f t="shared" si="4"/>
        <v>6</v>
      </c>
      <c r="P88" s="7"/>
      <c r="Q88" s="7"/>
      <c r="R88" s="7"/>
      <c r="S88" s="7"/>
      <c r="T88" s="7"/>
      <c r="U88" s="7"/>
    </row>
    <row r="89" spans="1:21" ht="24">
      <c r="A89" s="131"/>
      <c r="B89" s="52"/>
      <c r="C89" s="38" t="s">
        <v>171</v>
      </c>
      <c r="D89" s="38" t="s">
        <v>583</v>
      </c>
      <c r="E89" s="98" t="s">
        <v>589</v>
      </c>
      <c r="F89" s="34">
        <v>1</v>
      </c>
      <c r="G89" s="34">
        <v>1</v>
      </c>
      <c r="H89" s="34">
        <v>1</v>
      </c>
      <c r="I89" s="34">
        <v>1</v>
      </c>
      <c r="J89" s="34">
        <v>1</v>
      </c>
      <c r="K89" s="34">
        <v>0</v>
      </c>
      <c r="L89" s="34">
        <v>1</v>
      </c>
      <c r="M89" s="34">
        <v>0</v>
      </c>
      <c r="N89" s="34">
        <v>0</v>
      </c>
      <c r="O89" s="58">
        <f t="shared" si="4"/>
        <v>6</v>
      </c>
      <c r="P89" s="7"/>
      <c r="Q89" s="7"/>
      <c r="R89" s="7"/>
      <c r="S89" s="7"/>
      <c r="T89" s="7"/>
      <c r="U89" s="7"/>
    </row>
    <row r="90" spans="1:21" ht="24">
      <c r="A90" s="131"/>
      <c r="B90" s="52"/>
      <c r="C90" s="38" t="s">
        <v>473</v>
      </c>
      <c r="D90" s="38" t="s">
        <v>587</v>
      </c>
      <c r="E90" s="98" t="s">
        <v>589</v>
      </c>
      <c r="F90" s="34">
        <v>1</v>
      </c>
      <c r="G90" s="34">
        <v>1</v>
      </c>
      <c r="H90" s="34">
        <v>0</v>
      </c>
      <c r="I90" s="34">
        <v>1</v>
      </c>
      <c r="J90" s="34">
        <v>1</v>
      </c>
      <c r="K90" s="34">
        <v>0</v>
      </c>
      <c r="L90" s="34">
        <v>1</v>
      </c>
      <c r="M90" s="34">
        <v>0</v>
      </c>
      <c r="N90" s="34">
        <v>0</v>
      </c>
      <c r="O90" s="58">
        <f t="shared" si="4"/>
        <v>5</v>
      </c>
      <c r="P90" s="7"/>
      <c r="Q90" s="7"/>
      <c r="R90" s="7"/>
      <c r="S90" s="7"/>
      <c r="T90" s="7"/>
      <c r="U90" s="7"/>
    </row>
    <row r="91" spans="1:21" ht="36">
      <c r="A91" s="131"/>
      <c r="B91" s="52"/>
      <c r="C91" s="38" t="s">
        <v>172</v>
      </c>
      <c r="D91" s="38" t="s">
        <v>587</v>
      </c>
      <c r="E91" s="98" t="s">
        <v>589</v>
      </c>
      <c r="F91" s="34">
        <v>1</v>
      </c>
      <c r="G91" s="34">
        <v>1</v>
      </c>
      <c r="H91" s="34">
        <v>0</v>
      </c>
      <c r="I91" s="34">
        <v>0</v>
      </c>
      <c r="J91" s="34">
        <v>0</v>
      </c>
      <c r="K91" s="34">
        <v>0</v>
      </c>
      <c r="L91" s="34">
        <v>1</v>
      </c>
      <c r="M91" s="34">
        <v>0</v>
      </c>
      <c r="N91" s="34">
        <v>0</v>
      </c>
      <c r="O91" s="58">
        <f t="shared" si="4"/>
        <v>3</v>
      </c>
      <c r="P91" s="7"/>
      <c r="Q91" s="7"/>
      <c r="R91" s="7"/>
      <c r="S91" s="7"/>
      <c r="T91" s="7"/>
      <c r="U91" s="7"/>
    </row>
    <row r="92" spans="1:21">
      <c r="A92" s="131"/>
      <c r="B92" s="52"/>
      <c r="C92" s="38" t="s">
        <v>173</v>
      </c>
      <c r="D92" s="38" t="s">
        <v>587</v>
      </c>
      <c r="E92" s="98" t="s">
        <v>589</v>
      </c>
      <c r="F92" s="34">
        <v>1</v>
      </c>
      <c r="G92" s="34">
        <v>1</v>
      </c>
      <c r="H92" s="34">
        <v>0</v>
      </c>
      <c r="I92" s="34">
        <v>1</v>
      </c>
      <c r="J92" s="34">
        <v>1</v>
      </c>
      <c r="K92" s="34">
        <v>0</v>
      </c>
      <c r="L92" s="34">
        <v>1</v>
      </c>
      <c r="M92" s="34">
        <v>0</v>
      </c>
      <c r="N92" s="34">
        <v>0</v>
      </c>
      <c r="O92" s="58">
        <f t="shared" si="4"/>
        <v>5</v>
      </c>
      <c r="P92" s="7"/>
      <c r="Q92" s="7"/>
      <c r="R92" s="7"/>
      <c r="S92" s="7"/>
      <c r="T92" s="7"/>
      <c r="U92" s="7"/>
    </row>
    <row r="93" spans="1:21" ht="24">
      <c r="A93" s="131"/>
      <c r="B93" s="52"/>
      <c r="C93" s="38" t="s">
        <v>174</v>
      </c>
      <c r="D93" s="38" t="s">
        <v>587</v>
      </c>
      <c r="E93" s="98" t="s">
        <v>589</v>
      </c>
      <c r="F93" s="34">
        <v>1</v>
      </c>
      <c r="G93" s="34">
        <v>1</v>
      </c>
      <c r="H93" s="34">
        <v>0</v>
      </c>
      <c r="I93" s="34">
        <v>1</v>
      </c>
      <c r="J93" s="34">
        <v>1</v>
      </c>
      <c r="K93" s="34">
        <v>0</v>
      </c>
      <c r="L93" s="34">
        <v>1</v>
      </c>
      <c r="M93" s="34">
        <v>0</v>
      </c>
      <c r="N93" s="34">
        <v>0</v>
      </c>
      <c r="O93" s="58">
        <f t="shared" si="4"/>
        <v>5</v>
      </c>
      <c r="P93" s="7"/>
      <c r="Q93" s="7"/>
      <c r="R93" s="7"/>
      <c r="S93" s="7"/>
      <c r="T93" s="7"/>
      <c r="U93" s="7"/>
    </row>
    <row r="94" spans="1:21" ht="24">
      <c r="A94" s="131"/>
      <c r="B94" s="52"/>
      <c r="C94" s="38" t="s">
        <v>175</v>
      </c>
      <c r="D94" s="38" t="s">
        <v>587</v>
      </c>
      <c r="E94" s="98" t="s">
        <v>589</v>
      </c>
      <c r="F94" s="34">
        <v>1</v>
      </c>
      <c r="G94" s="34">
        <v>1</v>
      </c>
      <c r="H94" s="34">
        <v>1</v>
      </c>
      <c r="I94" s="34">
        <v>1</v>
      </c>
      <c r="J94" s="34">
        <v>1</v>
      </c>
      <c r="K94" s="34">
        <v>0</v>
      </c>
      <c r="L94" s="34">
        <v>1</v>
      </c>
      <c r="M94" s="34">
        <v>0</v>
      </c>
      <c r="N94" s="34">
        <v>0</v>
      </c>
      <c r="O94" s="58">
        <f t="shared" si="4"/>
        <v>6</v>
      </c>
      <c r="P94" s="7"/>
      <c r="Q94" s="7"/>
      <c r="R94" s="7"/>
      <c r="S94" s="7"/>
      <c r="T94" s="7"/>
      <c r="U94" s="7"/>
    </row>
    <row r="95" spans="1:21" ht="24">
      <c r="A95" s="131"/>
      <c r="B95" s="52"/>
      <c r="C95" s="38" t="s">
        <v>176</v>
      </c>
      <c r="D95" s="38" t="s">
        <v>587</v>
      </c>
      <c r="E95" s="98" t="s">
        <v>589</v>
      </c>
      <c r="F95" s="34">
        <v>1</v>
      </c>
      <c r="G95" s="34">
        <v>1</v>
      </c>
      <c r="H95" s="34">
        <v>1</v>
      </c>
      <c r="I95" s="34">
        <v>0</v>
      </c>
      <c r="J95" s="34">
        <v>1</v>
      </c>
      <c r="K95" s="34">
        <v>0</v>
      </c>
      <c r="L95" s="34">
        <v>1</v>
      </c>
      <c r="M95" s="34">
        <v>0</v>
      </c>
      <c r="N95" s="34">
        <v>0</v>
      </c>
      <c r="O95" s="58">
        <f t="shared" si="4"/>
        <v>5</v>
      </c>
      <c r="P95" s="7"/>
      <c r="Q95" s="7"/>
      <c r="R95" s="7"/>
      <c r="S95" s="7"/>
      <c r="T95" s="7"/>
      <c r="U95" s="7"/>
    </row>
    <row r="96" spans="1:21">
      <c r="A96" s="131"/>
      <c r="B96" s="52"/>
      <c r="C96" s="38" t="s">
        <v>177</v>
      </c>
      <c r="D96" s="38" t="s">
        <v>587</v>
      </c>
      <c r="E96" s="98" t="s">
        <v>589</v>
      </c>
      <c r="F96" s="34">
        <v>1</v>
      </c>
      <c r="G96" s="34">
        <v>1</v>
      </c>
      <c r="H96" s="34">
        <v>0</v>
      </c>
      <c r="I96" s="34">
        <v>1</v>
      </c>
      <c r="J96" s="34">
        <v>1</v>
      </c>
      <c r="K96" s="34">
        <v>0</v>
      </c>
      <c r="L96" s="34">
        <v>1</v>
      </c>
      <c r="M96" s="34">
        <v>0</v>
      </c>
      <c r="N96" s="34">
        <v>0</v>
      </c>
      <c r="O96" s="58">
        <f t="shared" si="4"/>
        <v>5</v>
      </c>
      <c r="P96" s="7"/>
      <c r="Q96" s="7"/>
      <c r="R96" s="7"/>
      <c r="S96" s="7"/>
      <c r="T96" s="7"/>
      <c r="U96" s="7"/>
    </row>
    <row r="97" spans="1:21">
      <c r="A97" s="131"/>
      <c r="B97" s="52"/>
      <c r="C97" s="38" t="s">
        <v>178</v>
      </c>
      <c r="D97" s="38" t="s">
        <v>587</v>
      </c>
      <c r="E97" s="98" t="s">
        <v>589</v>
      </c>
      <c r="F97" s="34">
        <v>1</v>
      </c>
      <c r="G97" s="34">
        <v>1</v>
      </c>
      <c r="H97" s="34">
        <v>1</v>
      </c>
      <c r="I97" s="34">
        <v>1</v>
      </c>
      <c r="J97" s="34">
        <v>1</v>
      </c>
      <c r="K97" s="34">
        <v>0</v>
      </c>
      <c r="L97" s="34">
        <v>1</v>
      </c>
      <c r="M97" s="34">
        <v>0</v>
      </c>
      <c r="N97" s="34">
        <v>0</v>
      </c>
      <c r="O97" s="58">
        <f t="shared" si="4"/>
        <v>6</v>
      </c>
      <c r="P97" s="7"/>
      <c r="Q97" s="7"/>
      <c r="R97" s="7"/>
      <c r="S97" s="7"/>
      <c r="T97" s="7"/>
      <c r="U97" s="7"/>
    </row>
    <row r="98" spans="1:21">
      <c r="A98" s="131"/>
      <c r="B98" s="52"/>
      <c r="C98" s="38" t="s">
        <v>179</v>
      </c>
      <c r="D98" s="38" t="s">
        <v>587</v>
      </c>
      <c r="E98" s="98" t="s">
        <v>589</v>
      </c>
      <c r="F98" s="34">
        <v>1</v>
      </c>
      <c r="G98" s="34">
        <v>1</v>
      </c>
      <c r="H98" s="34">
        <v>0</v>
      </c>
      <c r="I98" s="34">
        <v>0</v>
      </c>
      <c r="J98" s="34">
        <v>0</v>
      </c>
      <c r="K98" s="34">
        <v>0</v>
      </c>
      <c r="L98" s="34">
        <v>1</v>
      </c>
      <c r="M98" s="34">
        <v>0</v>
      </c>
      <c r="N98" s="34">
        <v>0</v>
      </c>
      <c r="O98" s="58">
        <f t="shared" si="4"/>
        <v>3</v>
      </c>
      <c r="P98" s="7"/>
      <c r="Q98" s="7"/>
      <c r="R98" s="7"/>
      <c r="S98" s="7"/>
      <c r="T98" s="7"/>
      <c r="U98" s="7"/>
    </row>
    <row r="99" spans="1:21" ht="24">
      <c r="A99" s="131"/>
      <c r="B99" s="52"/>
      <c r="C99" s="38" t="s">
        <v>474</v>
      </c>
      <c r="D99" s="38" t="s">
        <v>587</v>
      </c>
      <c r="E99" s="98" t="s">
        <v>589</v>
      </c>
      <c r="F99" s="34">
        <v>1</v>
      </c>
      <c r="G99" s="34">
        <v>1</v>
      </c>
      <c r="H99" s="34">
        <v>0</v>
      </c>
      <c r="I99" s="34">
        <v>1</v>
      </c>
      <c r="J99" s="34">
        <v>1</v>
      </c>
      <c r="K99" s="34">
        <v>0</v>
      </c>
      <c r="L99" s="34">
        <v>1</v>
      </c>
      <c r="M99" s="34">
        <v>0</v>
      </c>
      <c r="N99" s="34">
        <v>0</v>
      </c>
      <c r="O99" s="58">
        <f t="shared" si="4"/>
        <v>5</v>
      </c>
      <c r="P99" s="7"/>
      <c r="Q99" s="7"/>
      <c r="R99" s="7"/>
      <c r="S99" s="7"/>
      <c r="T99" s="7"/>
      <c r="U99" s="7"/>
    </row>
    <row r="100" spans="1:21">
      <c r="A100" s="176" t="s">
        <v>127</v>
      </c>
      <c r="B100" s="177"/>
      <c r="C100" s="177"/>
      <c r="D100" s="177"/>
      <c r="E100" s="177"/>
      <c r="F100" s="177"/>
      <c r="G100" s="177"/>
      <c r="H100" s="177"/>
      <c r="I100" s="177"/>
      <c r="J100" s="177"/>
      <c r="K100" s="177"/>
      <c r="L100" s="177"/>
      <c r="M100" s="177"/>
      <c r="N100" s="177"/>
      <c r="O100" s="63">
        <v>0.83</v>
      </c>
      <c r="P100" s="26"/>
      <c r="Q100" s="7"/>
      <c r="R100" s="7"/>
      <c r="S100" s="7"/>
      <c r="T100" s="7"/>
      <c r="U100" s="7"/>
    </row>
    <row r="101" spans="1:21">
      <c r="A101" s="176" t="s">
        <v>128</v>
      </c>
      <c r="B101" s="177"/>
      <c r="C101" s="177"/>
      <c r="D101" s="177"/>
      <c r="E101" s="177"/>
      <c r="F101" s="177"/>
      <c r="G101" s="177"/>
      <c r="H101" s="177"/>
      <c r="I101" s="177"/>
      <c r="J101" s="177"/>
      <c r="K101" s="177"/>
      <c r="L101" s="177"/>
      <c r="M101" s="177"/>
      <c r="N101" s="177"/>
      <c r="O101" s="51">
        <v>9</v>
      </c>
      <c r="P101" s="7"/>
      <c r="Q101" s="7"/>
      <c r="R101" s="7"/>
      <c r="S101" s="7"/>
      <c r="T101" s="7"/>
      <c r="U101" s="7"/>
    </row>
    <row r="102" spans="1:21" ht="26.25">
      <c r="A102" s="178" t="s">
        <v>475</v>
      </c>
      <c r="B102" s="179"/>
      <c r="C102" s="179"/>
      <c r="D102" s="179"/>
      <c r="E102" s="179"/>
      <c r="F102" s="179"/>
      <c r="G102" s="179"/>
      <c r="H102" s="179"/>
      <c r="I102" s="179"/>
      <c r="J102" s="179"/>
      <c r="K102" s="179"/>
      <c r="L102" s="179"/>
      <c r="M102" s="179"/>
      <c r="N102" s="179"/>
      <c r="O102" s="180"/>
      <c r="P102" s="7"/>
      <c r="Q102" s="7"/>
      <c r="R102" s="7"/>
      <c r="S102" s="7"/>
      <c r="T102" s="7"/>
      <c r="U102" s="7"/>
    </row>
    <row r="103" spans="1:21">
      <c r="A103" s="47"/>
      <c r="B103" s="52"/>
      <c r="C103" s="40" t="s">
        <v>575</v>
      </c>
      <c r="D103" s="38" t="s">
        <v>587</v>
      </c>
      <c r="E103" s="98" t="s">
        <v>589</v>
      </c>
      <c r="F103" s="34">
        <v>1</v>
      </c>
      <c r="G103" s="34">
        <v>1</v>
      </c>
      <c r="H103" s="34">
        <v>1</v>
      </c>
      <c r="I103" s="34">
        <v>1</v>
      </c>
      <c r="J103" s="34">
        <v>1</v>
      </c>
      <c r="K103" s="34">
        <v>1</v>
      </c>
      <c r="L103" s="34">
        <v>1</v>
      </c>
      <c r="M103" s="34">
        <v>1</v>
      </c>
      <c r="N103" s="34">
        <v>0</v>
      </c>
      <c r="O103" s="58">
        <f>SUM(F103:N103)</f>
        <v>8</v>
      </c>
      <c r="P103" s="7"/>
      <c r="Q103" s="7"/>
      <c r="R103" s="7"/>
      <c r="S103" s="7"/>
      <c r="T103" s="7"/>
      <c r="U103" s="7"/>
    </row>
    <row r="104" spans="1:21">
      <c r="A104" s="47"/>
      <c r="B104" s="52"/>
      <c r="C104" s="38" t="s">
        <v>477</v>
      </c>
      <c r="D104" s="38" t="s">
        <v>583</v>
      </c>
      <c r="E104" s="98" t="s">
        <v>589</v>
      </c>
      <c r="F104" s="34">
        <v>1</v>
      </c>
      <c r="G104" s="34">
        <v>1</v>
      </c>
      <c r="H104" s="34">
        <v>1</v>
      </c>
      <c r="I104" s="34">
        <v>1</v>
      </c>
      <c r="J104" s="34">
        <v>1</v>
      </c>
      <c r="K104" s="34">
        <v>1</v>
      </c>
      <c r="L104" s="34">
        <v>1</v>
      </c>
      <c r="M104" s="34">
        <v>1</v>
      </c>
      <c r="N104" s="34">
        <v>0</v>
      </c>
      <c r="O104" s="58">
        <f t="shared" ref="O104:O117" si="5">SUM(F104:N104)</f>
        <v>8</v>
      </c>
      <c r="P104" s="7"/>
      <c r="Q104" s="7"/>
      <c r="R104" s="7"/>
      <c r="S104" s="7"/>
      <c r="T104" s="7"/>
      <c r="U104" s="7"/>
    </row>
    <row r="105" spans="1:21">
      <c r="A105" s="47"/>
      <c r="B105" s="52"/>
      <c r="C105" s="38" t="s">
        <v>427</v>
      </c>
      <c r="D105" s="38" t="s">
        <v>582</v>
      </c>
      <c r="E105" s="98" t="s">
        <v>589</v>
      </c>
      <c r="F105" s="34">
        <v>1</v>
      </c>
      <c r="G105" s="34">
        <v>1</v>
      </c>
      <c r="H105" s="34">
        <v>1</v>
      </c>
      <c r="I105" s="34">
        <v>1</v>
      </c>
      <c r="J105" s="34">
        <v>0</v>
      </c>
      <c r="K105" s="34">
        <v>1</v>
      </c>
      <c r="L105" s="34">
        <v>1</v>
      </c>
      <c r="M105" s="34">
        <v>1</v>
      </c>
      <c r="N105" s="34">
        <v>0</v>
      </c>
      <c r="O105" s="58">
        <f t="shared" si="5"/>
        <v>7</v>
      </c>
      <c r="P105" s="7"/>
      <c r="Q105" s="7"/>
      <c r="R105" s="7"/>
      <c r="S105" s="7"/>
      <c r="T105" s="7"/>
      <c r="U105" s="7"/>
    </row>
    <row r="106" spans="1:21">
      <c r="A106" s="47"/>
      <c r="B106" s="52"/>
      <c r="C106" s="38" t="s">
        <v>428</v>
      </c>
      <c r="D106" s="38" t="s">
        <v>582</v>
      </c>
      <c r="E106" s="98" t="s">
        <v>589</v>
      </c>
      <c r="F106" s="34">
        <v>1</v>
      </c>
      <c r="G106" s="34">
        <v>1</v>
      </c>
      <c r="H106" s="34">
        <v>1</v>
      </c>
      <c r="I106" s="34">
        <v>1</v>
      </c>
      <c r="J106" s="34">
        <v>0</v>
      </c>
      <c r="K106" s="34">
        <v>1</v>
      </c>
      <c r="L106" s="34">
        <v>1</v>
      </c>
      <c r="M106" s="34">
        <v>1</v>
      </c>
      <c r="N106" s="34">
        <v>0</v>
      </c>
      <c r="O106" s="58">
        <f t="shared" si="5"/>
        <v>7</v>
      </c>
      <c r="P106" s="7"/>
      <c r="Q106" s="7"/>
      <c r="R106" s="7"/>
      <c r="S106" s="7"/>
      <c r="T106" s="7"/>
      <c r="U106" s="7"/>
    </row>
    <row r="107" spans="1:21" ht="24">
      <c r="A107" s="47"/>
      <c r="B107" s="52"/>
      <c r="C107" s="38" t="s">
        <v>429</v>
      </c>
      <c r="D107" s="38" t="s">
        <v>587</v>
      </c>
      <c r="E107" s="98" t="s">
        <v>589</v>
      </c>
      <c r="F107" s="34">
        <v>1</v>
      </c>
      <c r="G107" s="34">
        <v>1</v>
      </c>
      <c r="H107" s="34">
        <v>1</v>
      </c>
      <c r="I107" s="34">
        <v>0</v>
      </c>
      <c r="J107" s="34">
        <v>1</v>
      </c>
      <c r="K107" s="34">
        <v>1</v>
      </c>
      <c r="L107" s="34">
        <v>1</v>
      </c>
      <c r="M107" s="34">
        <v>1</v>
      </c>
      <c r="N107" s="34">
        <v>0</v>
      </c>
      <c r="O107" s="58">
        <f t="shared" si="5"/>
        <v>7</v>
      </c>
      <c r="P107" s="7"/>
      <c r="Q107" s="7"/>
      <c r="R107" s="7"/>
      <c r="S107" s="7"/>
      <c r="T107" s="7"/>
      <c r="U107" s="7"/>
    </row>
    <row r="108" spans="1:21">
      <c r="A108" s="47"/>
      <c r="B108" s="52"/>
      <c r="C108" s="38" t="s">
        <v>206</v>
      </c>
      <c r="D108" s="38" t="s">
        <v>583</v>
      </c>
      <c r="E108" s="98" t="s">
        <v>589</v>
      </c>
      <c r="F108" s="34">
        <v>1</v>
      </c>
      <c r="G108" s="34">
        <v>1</v>
      </c>
      <c r="H108" s="34">
        <v>1</v>
      </c>
      <c r="I108" s="34">
        <v>1</v>
      </c>
      <c r="J108" s="34">
        <v>1</v>
      </c>
      <c r="K108" s="34">
        <v>1</v>
      </c>
      <c r="L108" s="34">
        <v>1</v>
      </c>
      <c r="M108" s="34">
        <v>1</v>
      </c>
      <c r="N108" s="34">
        <v>0</v>
      </c>
      <c r="O108" s="58">
        <f t="shared" si="5"/>
        <v>8</v>
      </c>
      <c r="P108" s="7"/>
      <c r="Q108" s="7"/>
      <c r="R108" s="7"/>
      <c r="S108" s="7"/>
      <c r="T108" s="7"/>
      <c r="U108" s="7"/>
    </row>
    <row r="109" spans="1:21">
      <c r="A109" s="47"/>
      <c r="B109" s="52"/>
      <c r="C109" s="38" t="s">
        <v>207</v>
      </c>
      <c r="D109" s="38" t="s">
        <v>587</v>
      </c>
      <c r="E109" s="98" t="s">
        <v>589</v>
      </c>
      <c r="F109" s="34">
        <v>1</v>
      </c>
      <c r="G109" s="34">
        <v>1</v>
      </c>
      <c r="H109" s="34">
        <v>1</v>
      </c>
      <c r="I109" s="34">
        <v>1</v>
      </c>
      <c r="J109" s="34">
        <v>1</v>
      </c>
      <c r="K109" s="34">
        <v>1</v>
      </c>
      <c r="L109" s="34">
        <v>1</v>
      </c>
      <c r="M109" s="34">
        <v>1</v>
      </c>
      <c r="N109" s="34">
        <v>0</v>
      </c>
      <c r="O109" s="58">
        <f t="shared" si="5"/>
        <v>8</v>
      </c>
      <c r="P109" s="7"/>
      <c r="Q109" s="7"/>
      <c r="R109" s="7"/>
      <c r="S109" s="7"/>
      <c r="T109" s="7"/>
      <c r="U109" s="7"/>
    </row>
    <row r="110" spans="1:21">
      <c r="A110" s="47"/>
      <c r="B110" s="52"/>
      <c r="C110" s="38" t="s">
        <v>478</v>
      </c>
      <c r="D110" s="38" t="s">
        <v>587</v>
      </c>
      <c r="E110" s="98" t="s">
        <v>589</v>
      </c>
      <c r="F110" s="34">
        <v>1</v>
      </c>
      <c r="G110" s="34">
        <v>1</v>
      </c>
      <c r="H110" s="34">
        <v>1</v>
      </c>
      <c r="I110" s="34">
        <v>1</v>
      </c>
      <c r="J110" s="34">
        <v>1</v>
      </c>
      <c r="K110" s="34">
        <v>1</v>
      </c>
      <c r="L110" s="34">
        <v>1</v>
      </c>
      <c r="M110" s="34">
        <v>1</v>
      </c>
      <c r="N110" s="34">
        <v>0</v>
      </c>
      <c r="O110" s="58">
        <f t="shared" si="5"/>
        <v>8</v>
      </c>
      <c r="P110" s="7"/>
      <c r="Q110" s="7"/>
      <c r="R110" s="7"/>
      <c r="S110" s="7"/>
      <c r="T110" s="7"/>
      <c r="U110" s="7"/>
    </row>
    <row r="111" spans="1:21">
      <c r="A111" s="47"/>
      <c r="B111" s="52"/>
      <c r="C111" s="38" t="s">
        <v>479</v>
      </c>
      <c r="D111" s="38" t="s">
        <v>587</v>
      </c>
      <c r="E111" s="98" t="s">
        <v>589</v>
      </c>
      <c r="F111" s="34">
        <v>1</v>
      </c>
      <c r="G111" s="34">
        <v>1</v>
      </c>
      <c r="H111" s="34">
        <v>1</v>
      </c>
      <c r="I111" s="34">
        <v>1</v>
      </c>
      <c r="J111" s="34">
        <v>1</v>
      </c>
      <c r="K111" s="34">
        <v>1</v>
      </c>
      <c r="L111" s="34">
        <v>1</v>
      </c>
      <c r="M111" s="34">
        <v>1</v>
      </c>
      <c r="N111" s="34">
        <v>0</v>
      </c>
      <c r="O111" s="58">
        <f t="shared" si="5"/>
        <v>8</v>
      </c>
      <c r="P111" s="7"/>
      <c r="Q111" s="7"/>
      <c r="R111" s="7"/>
      <c r="S111" s="7"/>
      <c r="T111" s="7"/>
      <c r="U111" s="7"/>
    </row>
    <row r="112" spans="1:21">
      <c r="A112" s="47"/>
      <c r="B112" s="52"/>
      <c r="C112" s="38" t="s">
        <v>209</v>
      </c>
      <c r="D112" s="38" t="s">
        <v>582</v>
      </c>
      <c r="E112" s="98" t="s">
        <v>589</v>
      </c>
      <c r="F112" s="34">
        <v>1</v>
      </c>
      <c r="G112" s="34">
        <v>1</v>
      </c>
      <c r="H112" s="34">
        <v>1</v>
      </c>
      <c r="I112" s="34">
        <v>1</v>
      </c>
      <c r="J112" s="34">
        <v>1</v>
      </c>
      <c r="K112" s="34">
        <v>1</v>
      </c>
      <c r="L112" s="34">
        <v>1</v>
      </c>
      <c r="M112" s="34">
        <v>1</v>
      </c>
      <c r="N112" s="34">
        <v>0</v>
      </c>
      <c r="O112" s="58">
        <f t="shared" si="5"/>
        <v>8</v>
      </c>
      <c r="P112" s="7"/>
      <c r="Q112" s="7"/>
      <c r="R112" s="7"/>
      <c r="S112" s="7"/>
      <c r="T112" s="7"/>
      <c r="U112" s="7"/>
    </row>
    <row r="113" spans="1:21">
      <c r="A113" s="47"/>
      <c r="B113" s="52"/>
      <c r="C113" s="38" t="s">
        <v>210</v>
      </c>
      <c r="D113" s="38" t="s">
        <v>587</v>
      </c>
      <c r="E113" s="98" t="s">
        <v>589</v>
      </c>
      <c r="F113" s="34">
        <v>1</v>
      </c>
      <c r="G113" s="34">
        <v>1</v>
      </c>
      <c r="H113" s="34">
        <v>1</v>
      </c>
      <c r="I113" s="34">
        <v>1</v>
      </c>
      <c r="J113" s="34">
        <v>1</v>
      </c>
      <c r="K113" s="34">
        <v>1</v>
      </c>
      <c r="L113" s="34">
        <v>1</v>
      </c>
      <c r="M113" s="34">
        <v>1</v>
      </c>
      <c r="N113" s="34">
        <v>0</v>
      </c>
      <c r="O113" s="58">
        <f t="shared" si="5"/>
        <v>8</v>
      </c>
      <c r="P113" s="7"/>
      <c r="Q113" s="7"/>
      <c r="R113" s="7"/>
      <c r="S113" s="7"/>
      <c r="T113" s="7"/>
      <c r="U113" s="7"/>
    </row>
    <row r="114" spans="1:21">
      <c r="A114" s="47"/>
      <c r="B114" s="52"/>
      <c r="C114" s="38" t="s">
        <v>211</v>
      </c>
      <c r="D114" s="38" t="s">
        <v>582</v>
      </c>
      <c r="E114" s="98" t="s">
        <v>589</v>
      </c>
      <c r="F114" s="34">
        <v>1</v>
      </c>
      <c r="G114" s="34">
        <v>1</v>
      </c>
      <c r="H114" s="34">
        <v>1</v>
      </c>
      <c r="I114" s="34">
        <v>1</v>
      </c>
      <c r="J114" s="34">
        <v>1</v>
      </c>
      <c r="K114" s="34">
        <v>1</v>
      </c>
      <c r="L114" s="34">
        <v>1</v>
      </c>
      <c r="M114" s="34">
        <v>1</v>
      </c>
      <c r="N114" s="34">
        <v>0</v>
      </c>
      <c r="O114" s="58">
        <f t="shared" si="5"/>
        <v>8</v>
      </c>
      <c r="P114" s="7"/>
      <c r="Q114" s="7"/>
      <c r="R114" s="7"/>
      <c r="S114" s="7"/>
      <c r="T114" s="7"/>
      <c r="U114" s="7"/>
    </row>
    <row r="115" spans="1:21">
      <c r="A115" s="47"/>
      <c r="B115" s="52"/>
      <c r="C115" s="38" t="s">
        <v>212</v>
      </c>
      <c r="D115" s="38" t="s">
        <v>587</v>
      </c>
      <c r="E115" s="98" t="s">
        <v>589</v>
      </c>
      <c r="F115" s="34">
        <v>1</v>
      </c>
      <c r="G115" s="34">
        <v>1</v>
      </c>
      <c r="H115" s="34">
        <v>1</v>
      </c>
      <c r="I115" s="34">
        <v>1</v>
      </c>
      <c r="J115" s="34">
        <v>1</v>
      </c>
      <c r="K115" s="34">
        <v>1</v>
      </c>
      <c r="L115" s="34">
        <v>1</v>
      </c>
      <c r="M115" s="34">
        <v>1</v>
      </c>
      <c r="N115" s="34">
        <v>0</v>
      </c>
      <c r="O115" s="58">
        <f t="shared" si="5"/>
        <v>8</v>
      </c>
      <c r="P115" s="7"/>
      <c r="Q115" s="7"/>
      <c r="R115" s="7"/>
      <c r="S115" s="7"/>
      <c r="T115" s="7"/>
      <c r="U115" s="7"/>
    </row>
    <row r="116" spans="1:21">
      <c r="A116" s="47"/>
      <c r="B116" s="52"/>
      <c r="C116" s="38" t="s">
        <v>480</v>
      </c>
      <c r="D116" s="38" t="s">
        <v>587</v>
      </c>
      <c r="E116" s="98" t="s">
        <v>589</v>
      </c>
      <c r="F116" s="34">
        <v>1</v>
      </c>
      <c r="G116" s="34">
        <v>1</v>
      </c>
      <c r="H116" s="34">
        <v>0</v>
      </c>
      <c r="I116" s="34">
        <v>1</v>
      </c>
      <c r="J116" s="34">
        <v>0</v>
      </c>
      <c r="K116" s="34">
        <v>1</v>
      </c>
      <c r="L116" s="34">
        <v>1</v>
      </c>
      <c r="M116" s="34">
        <v>1</v>
      </c>
      <c r="N116" s="34">
        <v>1</v>
      </c>
      <c r="O116" s="58">
        <f t="shared" si="5"/>
        <v>7</v>
      </c>
      <c r="P116" s="7"/>
      <c r="Q116" s="7"/>
      <c r="R116" s="7"/>
      <c r="S116" s="7"/>
      <c r="T116" s="7"/>
      <c r="U116" s="7"/>
    </row>
    <row r="117" spans="1:21">
      <c r="A117" s="47"/>
      <c r="B117" s="52"/>
      <c r="C117" s="38" t="s">
        <v>213</v>
      </c>
      <c r="D117" s="38" t="s">
        <v>582</v>
      </c>
      <c r="E117" s="98" t="s">
        <v>589</v>
      </c>
      <c r="F117" s="34">
        <v>1</v>
      </c>
      <c r="G117" s="34">
        <v>1</v>
      </c>
      <c r="H117" s="34">
        <v>1</v>
      </c>
      <c r="I117" s="34">
        <v>1</v>
      </c>
      <c r="J117" s="34">
        <v>1</v>
      </c>
      <c r="K117" s="34">
        <v>1</v>
      </c>
      <c r="L117" s="34">
        <v>1</v>
      </c>
      <c r="M117" s="34">
        <v>1</v>
      </c>
      <c r="N117" s="34">
        <v>0</v>
      </c>
      <c r="O117" s="58">
        <f t="shared" si="5"/>
        <v>8</v>
      </c>
      <c r="P117" s="7"/>
      <c r="Q117" s="7"/>
      <c r="R117" s="7"/>
      <c r="S117" s="7"/>
      <c r="T117" s="7"/>
      <c r="U117" s="7"/>
    </row>
    <row r="118" spans="1:21">
      <c r="A118" s="47"/>
      <c r="B118" s="52"/>
      <c r="C118" s="38" t="s">
        <v>214</v>
      </c>
      <c r="D118" s="38" t="s">
        <v>587</v>
      </c>
      <c r="E118" s="98" t="s">
        <v>589</v>
      </c>
      <c r="F118" s="34">
        <v>1</v>
      </c>
      <c r="G118" s="34">
        <v>1</v>
      </c>
      <c r="H118" s="34">
        <v>1</v>
      </c>
      <c r="I118" s="34">
        <v>1</v>
      </c>
      <c r="J118" s="34">
        <v>1</v>
      </c>
      <c r="K118" s="34">
        <v>0</v>
      </c>
      <c r="L118" s="34">
        <v>1</v>
      </c>
      <c r="M118" s="34">
        <v>0</v>
      </c>
      <c r="N118" s="34">
        <v>0</v>
      </c>
      <c r="O118" s="58">
        <f>SUM(F118:N118)</f>
        <v>6</v>
      </c>
      <c r="P118" s="7"/>
      <c r="Q118" s="7"/>
      <c r="R118" s="7"/>
      <c r="S118" s="7"/>
      <c r="T118" s="7"/>
      <c r="U118" s="7"/>
    </row>
    <row r="119" spans="1:21">
      <c r="A119" s="176" t="s">
        <v>127</v>
      </c>
      <c r="B119" s="177"/>
      <c r="C119" s="177"/>
      <c r="D119" s="177"/>
      <c r="E119" s="177"/>
      <c r="F119" s="177"/>
      <c r="G119" s="177"/>
      <c r="H119" s="177"/>
      <c r="I119" s="177"/>
      <c r="J119" s="177"/>
      <c r="K119" s="177"/>
      <c r="L119" s="177"/>
      <c r="M119" s="177"/>
      <c r="N119" s="177"/>
      <c r="O119" s="63">
        <v>1</v>
      </c>
      <c r="P119" s="7"/>
      <c r="Q119" s="7"/>
      <c r="R119" s="7"/>
      <c r="S119" s="7"/>
      <c r="T119" s="7"/>
      <c r="U119" s="7"/>
    </row>
    <row r="120" spans="1:21">
      <c r="A120" s="176" t="s">
        <v>128</v>
      </c>
      <c r="B120" s="177"/>
      <c r="C120" s="177"/>
      <c r="D120" s="177"/>
      <c r="E120" s="177"/>
      <c r="F120" s="177"/>
      <c r="G120" s="177"/>
      <c r="H120" s="177"/>
      <c r="I120" s="177"/>
      <c r="J120" s="177"/>
      <c r="K120" s="177"/>
      <c r="L120" s="177"/>
      <c r="M120" s="177"/>
      <c r="N120" s="177"/>
      <c r="O120" s="51">
        <v>10</v>
      </c>
      <c r="P120" s="7"/>
      <c r="Q120" s="7"/>
      <c r="R120" s="7"/>
      <c r="S120" s="7"/>
      <c r="T120" s="7"/>
      <c r="U120" s="7"/>
    </row>
    <row r="121" spans="1:21" ht="26.25">
      <c r="A121" s="178" t="s">
        <v>74</v>
      </c>
      <c r="B121" s="179"/>
      <c r="C121" s="179"/>
      <c r="D121" s="179"/>
      <c r="E121" s="179"/>
      <c r="F121" s="179"/>
      <c r="G121" s="179"/>
      <c r="H121" s="179"/>
      <c r="I121" s="179"/>
      <c r="J121" s="179"/>
      <c r="K121" s="179"/>
      <c r="L121" s="179"/>
      <c r="M121" s="179"/>
      <c r="N121" s="179"/>
      <c r="O121" s="180"/>
      <c r="P121" s="7"/>
      <c r="Q121" s="7"/>
      <c r="R121" s="7"/>
      <c r="S121" s="7"/>
      <c r="T121" s="7"/>
      <c r="U121" s="7"/>
    </row>
    <row r="122" spans="1:21">
      <c r="A122" s="131"/>
      <c r="B122" s="139"/>
      <c r="C122" s="38" t="s">
        <v>215</v>
      </c>
      <c r="D122" s="59" t="s">
        <v>583</v>
      </c>
      <c r="E122" s="98" t="s">
        <v>589</v>
      </c>
      <c r="F122" s="34">
        <v>1</v>
      </c>
      <c r="G122" s="34">
        <v>1</v>
      </c>
      <c r="H122" s="34">
        <v>1</v>
      </c>
      <c r="I122" s="34">
        <v>1</v>
      </c>
      <c r="J122" s="34">
        <v>1</v>
      </c>
      <c r="K122" s="34">
        <v>1</v>
      </c>
      <c r="L122" s="34">
        <v>1</v>
      </c>
      <c r="M122" s="34">
        <v>1</v>
      </c>
      <c r="N122" s="34">
        <v>0</v>
      </c>
      <c r="O122" s="58">
        <f t="shared" ref="O122:O137" si="6">SUM(F122:N122)</f>
        <v>8</v>
      </c>
      <c r="P122" s="7"/>
      <c r="Q122" s="7"/>
      <c r="R122" s="7"/>
      <c r="S122" s="7"/>
      <c r="T122" s="7"/>
      <c r="U122" s="7"/>
    </row>
    <row r="123" spans="1:21">
      <c r="A123" s="131"/>
      <c r="B123" s="52"/>
      <c r="C123" s="38" t="s">
        <v>216</v>
      </c>
      <c r="D123" s="59" t="s">
        <v>582</v>
      </c>
      <c r="E123" s="98" t="s">
        <v>589</v>
      </c>
      <c r="F123" s="34">
        <v>1</v>
      </c>
      <c r="G123" s="34">
        <v>1</v>
      </c>
      <c r="H123" s="34">
        <v>1</v>
      </c>
      <c r="I123" s="34">
        <v>1</v>
      </c>
      <c r="J123" s="34">
        <v>1</v>
      </c>
      <c r="K123" s="34">
        <v>1</v>
      </c>
      <c r="L123" s="34">
        <v>1</v>
      </c>
      <c r="M123" s="34">
        <v>1</v>
      </c>
      <c r="N123" s="34">
        <v>0</v>
      </c>
      <c r="O123" s="58">
        <f t="shared" si="6"/>
        <v>8</v>
      </c>
      <c r="Q123" s="7"/>
      <c r="R123" s="7"/>
      <c r="S123" s="7"/>
      <c r="T123" s="7"/>
      <c r="U123" s="7"/>
    </row>
    <row r="124" spans="1:21" ht="24">
      <c r="A124" s="131"/>
      <c r="B124" s="52"/>
      <c r="C124" s="38" t="s">
        <v>217</v>
      </c>
      <c r="D124" s="38" t="s">
        <v>583</v>
      </c>
      <c r="E124" s="98" t="s">
        <v>589</v>
      </c>
      <c r="F124" s="34">
        <v>1</v>
      </c>
      <c r="G124" s="34">
        <v>1</v>
      </c>
      <c r="H124" s="34">
        <v>1</v>
      </c>
      <c r="I124" s="34">
        <v>1</v>
      </c>
      <c r="J124" s="34">
        <v>1</v>
      </c>
      <c r="K124" s="34">
        <v>1</v>
      </c>
      <c r="L124" s="34">
        <v>1</v>
      </c>
      <c r="M124" s="34">
        <v>1</v>
      </c>
      <c r="N124" s="34">
        <v>0</v>
      </c>
      <c r="O124" s="58">
        <f t="shared" si="6"/>
        <v>8</v>
      </c>
      <c r="Q124" s="7"/>
      <c r="R124" s="7"/>
      <c r="S124" s="7"/>
      <c r="T124" s="7"/>
      <c r="U124" s="7"/>
    </row>
    <row r="125" spans="1:21" ht="24">
      <c r="A125" s="131"/>
      <c r="B125" s="52"/>
      <c r="C125" s="38" t="s">
        <v>430</v>
      </c>
      <c r="D125" s="38" t="s">
        <v>587</v>
      </c>
      <c r="E125" s="98" t="s">
        <v>589</v>
      </c>
      <c r="F125" s="34">
        <v>1</v>
      </c>
      <c r="G125" s="34">
        <v>1</v>
      </c>
      <c r="H125" s="34">
        <v>1</v>
      </c>
      <c r="I125" s="34">
        <v>1</v>
      </c>
      <c r="J125" s="34">
        <v>1</v>
      </c>
      <c r="K125" s="34">
        <v>1</v>
      </c>
      <c r="L125" s="34">
        <v>1</v>
      </c>
      <c r="M125" s="34">
        <v>1</v>
      </c>
      <c r="N125" s="34">
        <v>0</v>
      </c>
      <c r="O125" s="58">
        <f t="shared" si="6"/>
        <v>8</v>
      </c>
      <c r="P125" s="7"/>
      <c r="Q125" s="7"/>
      <c r="R125" s="7"/>
      <c r="S125" s="7"/>
      <c r="T125" s="7"/>
      <c r="U125" s="7"/>
    </row>
    <row r="126" spans="1:21">
      <c r="A126" s="131"/>
      <c r="B126" s="52"/>
      <c r="C126" s="38" t="s">
        <v>431</v>
      </c>
      <c r="D126" s="38" t="s">
        <v>584</v>
      </c>
      <c r="E126" s="98" t="s">
        <v>589</v>
      </c>
      <c r="F126" s="34">
        <v>1</v>
      </c>
      <c r="G126" s="34">
        <v>1</v>
      </c>
      <c r="H126" s="34">
        <v>1</v>
      </c>
      <c r="I126" s="34">
        <v>1</v>
      </c>
      <c r="J126" s="34">
        <v>1</v>
      </c>
      <c r="K126" s="34">
        <v>1</v>
      </c>
      <c r="L126" s="34">
        <v>1</v>
      </c>
      <c r="M126" s="34">
        <v>1</v>
      </c>
      <c r="N126" s="34">
        <v>0</v>
      </c>
      <c r="O126" s="58">
        <f t="shared" si="6"/>
        <v>8</v>
      </c>
      <c r="Q126" s="7"/>
      <c r="R126" s="7"/>
      <c r="S126" s="7"/>
      <c r="T126" s="7"/>
      <c r="U126" s="7"/>
    </row>
    <row r="127" spans="1:21" ht="24">
      <c r="A127" s="131"/>
      <c r="B127" s="52"/>
      <c r="C127" s="38" t="s">
        <v>481</v>
      </c>
      <c r="D127" s="38" t="s">
        <v>584</v>
      </c>
      <c r="E127" s="98" t="s">
        <v>589</v>
      </c>
      <c r="F127" s="34">
        <v>1</v>
      </c>
      <c r="G127" s="34">
        <v>1</v>
      </c>
      <c r="H127" s="34">
        <v>0</v>
      </c>
      <c r="I127" s="34">
        <v>1</v>
      </c>
      <c r="J127" s="34">
        <v>1</v>
      </c>
      <c r="K127" s="34">
        <v>1</v>
      </c>
      <c r="L127" s="34">
        <v>1</v>
      </c>
      <c r="M127" s="34">
        <v>1</v>
      </c>
      <c r="N127" s="34">
        <v>0</v>
      </c>
      <c r="O127" s="58">
        <f t="shared" si="6"/>
        <v>7</v>
      </c>
      <c r="Q127" s="7"/>
      <c r="R127" s="7"/>
      <c r="S127" s="7"/>
      <c r="T127" s="7"/>
      <c r="U127" s="7"/>
    </row>
    <row r="128" spans="1:21" ht="24">
      <c r="A128" s="131"/>
      <c r="B128" s="52"/>
      <c r="C128" s="38" t="s">
        <v>432</v>
      </c>
      <c r="D128" s="38" t="s">
        <v>584</v>
      </c>
      <c r="E128" s="98" t="s">
        <v>589</v>
      </c>
      <c r="F128" s="34">
        <v>1</v>
      </c>
      <c r="G128" s="34">
        <v>1</v>
      </c>
      <c r="H128" s="34">
        <v>1</v>
      </c>
      <c r="I128" s="34">
        <v>1</v>
      </c>
      <c r="J128" s="34">
        <v>1</v>
      </c>
      <c r="K128" s="34">
        <v>1</v>
      </c>
      <c r="L128" s="34">
        <v>1</v>
      </c>
      <c r="M128" s="34">
        <v>1</v>
      </c>
      <c r="N128" s="34">
        <v>0</v>
      </c>
      <c r="O128" s="58">
        <f t="shared" si="6"/>
        <v>8</v>
      </c>
      <c r="P128" s="7"/>
      <c r="Q128" s="7"/>
      <c r="R128" s="7"/>
      <c r="S128" s="7"/>
      <c r="T128" s="7"/>
      <c r="U128" s="7"/>
    </row>
    <row r="129" spans="1:21" ht="36">
      <c r="A129" s="131"/>
      <c r="B129" s="52"/>
      <c r="C129" s="38" t="s">
        <v>581</v>
      </c>
      <c r="D129" s="38" t="s">
        <v>584</v>
      </c>
      <c r="E129" s="98" t="s">
        <v>589</v>
      </c>
      <c r="F129" s="34">
        <v>1</v>
      </c>
      <c r="G129" s="34">
        <v>1</v>
      </c>
      <c r="H129" s="34">
        <v>1</v>
      </c>
      <c r="I129" s="34">
        <v>1</v>
      </c>
      <c r="J129" s="34">
        <v>1</v>
      </c>
      <c r="K129" s="34">
        <v>1</v>
      </c>
      <c r="L129" s="34">
        <v>1</v>
      </c>
      <c r="M129" s="34">
        <v>1</v>
      </c>
      <c r="N129" s="34">
        <v>0</v>
      </c>
      <c r="O129" s="58">
        <f t="shared" si="6"/>
        <v>8</v>
      </c>
      <c r="Q129" s="7"/>
      <c r="R129" s="7"/>
      <c r="S129" s="7"/>
      <c r="T129" s="7"/>
      <c r="U129" s="7"/>
    </row>
    <row r="130" spans="1:21" ht="36">
      <c r="A130" s="131"/>
      <c r="B130" s="52"/>
      <c r="C130" s="38" t="s">
        <v>434</v>
      </c>
      <c r="D130" s="38" t="s">
        <v>584</v>
      </c>
      <c r="E130" s="98" t="s">
        <v>589</v>
      </c>
      <c r="F130" s="34">
        <v>1</v>
      </c>
      <c r="G130" s="34">
        <v>1</v>
      </c>
      <c r="H130" s="34">
        <v>1</v>
      </c>
      <c r="I130" s="34">
        <v>1</v>
      </c>
      <c r="J130" s="34">
        <v>1</v>
      </c>
      <c r="K130" s="34">
        <v>1</v>
      </c>
      <c r="L130" s="34">
        <v>1</v>
      </c>
      <c r="M130" s="34">
        <v>1</v>
      </c>
      <c r="N130" s="34">
        <v>0</v>
      </c>
      <c r="O130" s="58">
        <f t="shared" si="6"/>
        <v>8</v>
      </c>
      <c r="Q130" s="7"/>
      <c r="R130" s="7"/>
      <c r="S130" s="7"/>
      <c r="T130" s="7"/>
      <c r="U130" s="7"/>
    </row>
    <row r="131" spans="1:21">
      <c r="A131" s="131"/>
      <c r="B131" s="52"/>
      <c r="C131" s="38" t="s">
        <v>576</v>
      </c>
      <c r="D131" s="38" t="s">
        <v>585</v>
      </c>
      <c r="E131" s="98" t="s">
        <v>589</v>
      </c>
      <c r="F131" s="34">
        <v>1</v>
      </c>
      <c r="G131" s="34">
        <v>1</v>
      </c>
      <c r="H131" s="34">
        <v>1</v>
      </c>
      <c r="I131" s="34">
        <v>1</v>
      </c>
      <c r="J131" s="34">
        <v>1</v>
      </c>
      <c r="K131" s="34">
        <v>1</v>
      </c>
      <c r="L131" s="34">
        <v>1</v>
      </c>
      <c r="M131" s="34">
        <v>0</v>
      </c>
      <c r="N131" s="34">
        <v>0</v>
      </c>
      <c r="O131" s="58">
        <f t="shared" si="6"/>
        <v>7</v>
      </c>
      <c r="P131" s="7"/>
      <c r="Q131" s="7"/>
      <c r="R131" s="7"/>
      <c r="S131" s="7"/>
      <c r="T131" s="7"/>
      <c r="U131" s="7"/>
    </row>
    <row r="132" spans="1:21">
      <c r="A132" s="131"/>
      <c r="B132" s="52"/>
      <c r="C132" s="38" t="s">
        <v>483</v>
      </c>
      <c r="D132" s="38" t="s">
        <v>585</v>
      </c>
      <c r="E132" s="98" t="s">
        <v>589</v>
      </c>
      <c r="F132" s="34">
        <v>1</v>
      </c>
      <c r="G132" s="34">
        <v>1</v>
      </c>
      <c r="H132" s="34">
        <v>1</v>
      </c>
      <c r="I132" s="34">
        <v>1</v>
      </c>
      <c r="J132" s="34">
        <v>1</v>
      </c>
      <c r="K132" s="34">
        <v>1</v>
      </c>
      <c r="L132" s="34">
        <v>1</v>
      </c>
      <c r="M132" s="34">
        <v>0</v>
      </c>
      <c r="N132" s="34">
        <v>0</v>
      </c>
      <c r="O132" s="58">
        <f t="shared" si="6"/>
        <v>7</v>
      </c>
      <c r="Q132" s="7"/>
      <c r="R132" s="7"/>
      <c r="S132" s="7"/>
      <c r="T132" s="7"/>
      <c r="U132" s="7"/>
    </row>
    <row r="133" spans="1:21">
      <c r="A133" s="131"/>
      <c r="B133" s="52"/>
      <c r="C133" s="38" t="s">
        <v>484</v>
      </c>
      <c r="D133" s="38" t="s">
        <v>587</v>
      </c>
      <c r="E133" s="98" t="s">
        <v>589</v>
      </c>
      <c r="F133" s="34">
        <v>1</v>
      </c>
      <c r="G133" s="34">
        <v>1</v>
      </c>
      <c r="H133" s="34">
        <v>1</v>
      </c>
      <c r="I133" s="34">
        <v>1</v>
      </c>
      <c r="J133" s="34">
        <v>1</v>
      </c>
      <c r="K133" s="34">
        <v>1</v>
      </c>
      <c r="L133" s="34">
        <v>1</v>
      </c>
      <c r="M133" s="34">
        <v>0</v>
      </c>
      <c r="N133" s="34">
        <v>0</v>
      </c>
      <c r="O133" s="58">
        <f t="shared" si="6"/>
        <v>7</v>
      </c>
      <c r="Q133" s="7"/>
      <c r="R133" s="7"/>
      <c r="S133" s="7"/>
      <c r="T133" s="7"/>
      <c r="U133" s="7"/>
    </row>
    <row r="134" spans="1:21">
      <c r="A134" s="131"/>
      <c r="B134" s="52"/>
      <c r="C134" s="38" t="s">
        <v>218</v>
      </c>
      <c r="D134" s="136" t="s">
        <v>585</v>
      </c>
      <c r="E134" s="98" t="s">
        <v>589</v>
      </c>
      <c r="F134" s="34">
        <v>1</v>
      </c>
      <c r="G134" s="34">
        <v>1</v>
      </c>
      <c r="H134" s="34">
        <v>1</v>
      </c>
      <c r="I134" s="34">
        <v>1</v>
      </c>
      <c r="J134" s="34">
        <v>1</v>
      </c>
      <c r="K134" s="34">
        <v>1</v>
      </c>
      <c r="L134" s="34">
        <v>1</v>
      </c>
      <c r="M134" s="34">
        <v>1</v>
      </c>
      <c r="N134" s="34">
        <v>0</v>
      </c>
      <c r="O134" s="58">
        <f t="shared" si="6"/>
        <v>8</v>
      </c>
      <c r="P134" s="7"/>
      <c r="Q134" s="7"/>
      <c r="R134" s="7"/>
      <c r="S134" s="7"/>
      <c r="T134" s="7"/>
      <c r="U134" s="7"/>
    </row>
    <row r="135" spans="1:21">
      <c r="A135" s="131"/>
      <c r="B135" s="52"/>
      <c r="C135" s="38" t="s">
        <v>219</v>
      </c>
      <c r="D135" s="62" t="s">
        <v>583</v>
      </c>
      <c r="E135" s="98" t="s">
        <v>589</v>
      </c>
      <c r="F135" s="34">
        <v>1</v>
      </c>
      <c r="G135" s="34">
        <v>1</v>
      </c>
      <c r="H135" s="34">
        <v>1</v>
      </c>
      <c r="I135" s="34">
        <v>1</v>
      </c>
      <c r="J135" s="34">
        <v>1</v>
      </c>
      <c r="K135" s="34">
        <v>1</v>
      </c>
      <c r="L135" s="34">
        <v>1</v>
      </c>
      <c r="M135" s="34">
        <v>1</v>
      </c>
      <c r="N135" s="34">
        <v>0</v>
      </c>
      <c r="O135" s="58">
        <f t="shared" si="6"/>
        <v>8</v>
      </c>
      <c r="Q135" s="7"/>
      <c r="R135" s="7"/>
      <c r="S135" s="7"/>
      <c r="T135" s="7"/>
      <c r="U135" s="7"/>
    </row>
    <row r="136" spans="1:21" ht="24">
      <c r="A136" s="131"/>
      <c r="B136" s="52"/>
      <c r="C136" s="38" t="s">
        <v>435</v>
      </c>
      <c r="D136" s="136" t="s">
        <v>587</v>
      </c>
      <c r="E136" s="98" t="s">
        <v>589</v>
      </c>
      <c r="F136" s="34">
        <v>1</v>
      </c>
      <c r="G136" s="34">
        <v>1</v>
      </c>
      <c r="H136" s="34">
        <v>0</v>
      </c>
      <c r="I136" s="34">
        <v>0</v>
      </c>
      <c r="J136" s="34">
        <v>1</v>
      </c>
      <c r="K136" s="34">
        <v>0</v>
      </c>
      <c r="L136" s="34">
        <v>1</v>
      </c>
      <c r="M136" s="34">
        <v>0</v>
      </c>
      <c r="N136" s="34">
        <v>0</v>
      </c>
      <c r="O136" s="58">
        <f t="shared" si="6"/>
        <v>4</v>
      </c>
      <c r="Q136" s="7"/>
      <c r="R136" s="7"/>
      <c r="S136" s="7"/>
      <c r="T136" s="7"/>
      <c r="U136" s="7"/>
    </row>
    <row r="137" spans="1:21" ht="24">
      <c r="A137" s="131"/>
      <c r="B137" s="52"/>
      <c r="C137" s="33" t="s">
        <v>220</v>
      </c>
      <c r="D137" s="136" t="s">
        <v>587</v>
      </c>
      <c r="E137" s="98" t="s">
        <v>589</v>
      </c>
      <c r="F137" s="34">
        <v>1</v>
      </c>
      <c r="G137" s="34">
        <v>1</v>
      </c>
      <c r="H137" s="34">
        <v>1</v>
      </c>
      <c r="I137" s="34">
        <v>1</v>
      </c>
      <c r="J137" s="34">
        <v>1</v>
      </c>
      <c r="K137" s="34">
        <v>0</v>
      </c>
      <c r="L137" s="34">
        <v>1</v>
      </c>
      <c r="M137" s="34">
        <v>0</v>
      </c>
      <c r="N137" s="34">
        <v>0</v>
      </c>
      <c r="O137" s="58">
        <f t="shared" si="6"/>
        <v>6</v>
      </c>
      <c r="P137" s="7"/>
      <c r="Q137" s="7"/>
      <c r="R137" s="7"/>
      <c r="S137" s="7"/>
      <c r="T137" s="7"/>
      <c r="U137" s="7"/>
    </row>
    <row r="138" spans="1:21">
      <c r="A138" s="176" t="s">
        <v>127</v>
      </c>
      <c r="B138" s="177"/>
      <c r="C138" s="177"/>
      <c r="D138" s="177"/>
      <c r="E138" s="177"/>
      <c r="F138" s="177"/>
      <c r="G138" s="177"/>
      <c r="H138" s="177"/>
      <c r="I138" s="177"/>
      <c r="J138" s="177"/>
      <c r="K138" s="177"/>
      <c r="L138" s="177"/>
      <c r="M138" s="177"/>
      <c r="N138" s="177"/>
      <c r="O138" s="63">
        <v>0.94</v>
      </c>
      <c r="P138" s="7"/>
      <c r="Q138" s="7"/>
      <c r="R138" s="7"/>
      <c r="S138" s="7"/>
      <c r="T138" s="7"/>
      <c r="U138" s="7"/>
    </row>
    <row r="139" spans="1:21" ht="12.75" thickBot="1">
      <c r="A139" s="176" t="s">
        <v>128</v>
      </c>
      <c r="B139" s="177"/>
      <c r="C139" s="177"/>
      <c r="D139" s="177"/>
      <c r="E139" s="177"/>
      <c r="F139" s="177"/>
      <c r="G139" s="177"/>
      <c r="H139" s="177"/>
      <c r="I139" s="177"/>
      <c r="J139" s="177"/>
      <c r="K139" s="177"/>
      <c r="L139" s="177"/>
      <c r="M139" s="177"/>
      <c r="N139" s="177"/>
      <c r="O139" s="51">
        <v>10</v>
      </c>
      <c r="P139" s="7"/>
      <c r="Q139" s="7"/>
      <c r="R139" s="7"/>
      <c r="S139" s="7"/>
      <c r="T139" s="7"/>
      <c r="U139" s="7"/>
    </row>
    <row r="140" spans="1:21" ht="26.25">
      <c r="A140" s="178" t="s">
        <v>75</v>
      </c>
      <c r="B140" s="179"/>
      <c r="C140" s="179"/>
      <c r="D140" s="179"/>
      <c r="E140" s="179"/>
      <c r="F140" s="179"/>
      <c r="G140" s="179"/>
      <c r="H140" s="179"/>
      <c r="I140" s="179"/>
      <c r="J140" s="179"/>
      <c r="K140" s="179"/>
      <c r="L140" s="179"/>
      <c r="M140" s="179"/>
      <c r="N140" s="179"/>
      <c r="O140" s="180"/>
      <c r="P140" s="7"/>
      <c r="Q140" s="188" t="s">
        <v>49</v>
      </c>
      <c r="R140" s="189"/>
      <c r="S140" s="7"/>
      <c r="T140" s="7"/>
      <c r="U140" s="7"/>
    </row>
    <row r="141" spans="1:21">
      <c r="A141" s="47" t="s">
        <v>42</v>
      </c>
      <c r="B141" s="52"/>
      <c r="C141" s="33" t="s">
        <v>280</v>
      </c>
      <c r="D141" s="98" t="s">
        <v>587</v>
      </c>
      <c r="E141" s="98" t="s">
        <v>589</v>
      </c>
      <c r="F141" s="34">
        <v>1</v>
      </c>
      <c r="G141" s="34">
        <v>1</v>
      </c>
      <c r="H141" s="34">
        <v>1</v>
      </c>
      <c r="I141" s="34">
        <v>1</v>
      </c>
      <c r="J141" s="34">
        <v>1</v>
      </c>
      <c r="K141" s="34">
        <v>1</v>
      </c>
      <c r="L141" s="34">
        <v>1</v>
      </c>
      <c r="M141" s="34">
        <v>1</v>
      </c>
      <c r="N141" s="34">
        <v>0</v>
      </c>
      <c r="O141" s="99">
        <f t="shared" ref="O141:O155" si="7">SUM(F141:N141)</f>
        <v>8</v>
      </c>
      <c r="P141" s="7"/>
      <c r="Q141" s="190"/>
      <c r="R141" s="191"/>
      <c r="S141" s="7"/>
      <c r="T141" s="7"/>
      <c r="U141" s="7"/>
    </row>
    <row r="142" spans="1:21">
      <c r="A142" s="47" t="s">
        <v>42</v>
      </c>
      <c r="B142" s="52"/>
      <c r="C142" s="35" t="s">
        <v>281</v>
      </c>
      <c r="D142" s="98" t="s">
        <v>582</v>
      </c>
      <c r="E142" s="98" t="s">
        <v>589</v>
      </c>
      <c r="F142" s="34">
        <v>1</v>
      </c>
      <c r="G142" s="34">
        <v>1</v>
      </c>
      <c r="H142" s="34">
        <v>1</v>
      </c>
      <c r="I142" s="34">
        <v>1</v>
      </c>
      <c r="J142" s="34">
        <v>1</v>
      </c>
      <c r="K142" s="34">
        <v>1</v>
      </c>
      <c r="L142" s="34">
        <v>1</v>
      </c>
      <c r="M142" s="34">
        <v>1</v>
      </c>
      <c r="N142" s="34">
        <v>0</v>
      </c>
      <c r="O142" s="99">
        <f t="shared" si="7"/>
        <v>8</v>
      </c>
      <c r="P142" s="7"/>
      <c r="Q142" s="190"/>
      <c r="R142" s="191"/>
      <c r="S142" s="7"/>
      <c r="T142" s="7"/>
      <c r="U142" s="7"/>
    </row>
    <row r="143" spans="1:21">
      <c r="A143" s="47" t="s">
        <v>42</v>
      </c>
      <c r="B143" s="52"/>
      <c r="C143" s="36" t="s">
        <v>282</v>
      </c>
      <c r="D143" s="98" t="s">
        <v>582</v>
      </c>
      <c r="E143" s="98" t="s">
        <v>589</v>
      </c>
      <c r="F143" s="34">
        <v>1</v>
      </c>
      <c r="G143" s="34">
        <v>1</v>
      </c>
      <c r="H143" s="34">
        <v>1</v>
      </c>
      <c r="I143" s="34">
        <v>1</v>
      </c>
      <c r="J143" s="34">
        <v>1</v>
      </c>
      <c r="K143" s="34">
        <v>1</v>
      </c>
      <c r="L143" s="34">
        <v>1</v>
      </c>
      <c r="M143" s="34">
        <v>1</v>
      </c>
      <c r="N143" s="34">
        <v>0</v>
      </c>
      <c r="O143" s="99">
        <f t="shared" si="7"/>
        <v>8</v>
      </c>
      <c r="P143" s="7"/>
      <c r="Q143" s="190"/>
      <c r="R143" s="191"/>
      <c r="S143" s="7"/>
      <c r="T143" s="7"/>
      <c r="U143" s="7"/>
    </row>
    <row r="144" spans="1:21">
      <c r="A144" s="47" t="s">
        <v>42</v>
      </c>
      <c r="B144" s="52"/>
      <c r="C144" s="36" t="s">
        <v>283</v>
      </c>
      <c r="D144" s="98" t="s">
        <v>582</v>
      </c>
      <c r="E144" s="98" t="s">
        <v>589</v>
      </c>
      <c r="F144" s="34">
        <v>1</v>
      </c>
      <c r="G144" s="34">
        <v>1</v>
      </c>
      <c r="H144" s="34">
        <v>1</v>
      </c>
      <c r="I144" s="34">
        <v>1</v>
      </c>
      <c r="J144" s="34">
        <v>1</v>
      </c>
      <c r="K144" s="34">
        <v>1</v>
      </c>
      <c r="L144" s="34">
        <v>1</v>
      </c>
      <c r="M144" s="34">
        <v>1</v>
      </c>
      <c r="N144" s="34">
        <v>0</v>
      </c>
      <c r="O144" s="99">
        <f t="shared" si="7"/>
        <v>8</v>
      </c>
      <c r="P144" s="7"/>
      <c r="Q144" s="190"/>
      <c r="R144" s="191"/>
      <c r="S144" s="7"/>
      <c r="T144" s="7"/>
      <c r="U144" s="7"/>
    </row>
    <row r="145" spans="1:21">
      <c r="A145" s="47" t="s">
        <v>42</v>
      </c>
      <c r="B145" s="52"/>
      <c r="C145" s="37" t="s">
        <v>284</v>
      </c>
      <c r="D145" s="98" t="s">
        <v>582</v>
      </c>
      <c r="E145" s="98" t="s">
        <v>589</v>
      </c>
      <c r="F145" s="34">
        <v>1</v>
      </c>
      <c r="G145" s="34">
        <v>1</v>
      </c>
      <c r="H145" s="34">
        <v>1</v>
      </c>
      <c r="I145" s="34">
        <v>1</v>
      </c>
      <c r="J145" s="34">
        <v>1</v>
      </c>
      <c r="K145" s="34">
        <v>1</v>
      </c>
      <c r="L145" s="34">
        <v>1</v>
      </c>
      <c r="M145" s="34">
        <v>1</v>
      </c>
      <c r="N145" s="34">
        <v>0</v>
      </c>
      <c r="O145" s="99">
        <f t="shared" si="7"/>
        <v>8</v>
      </c>
      <c r="P145" s="7"/>
      <c r="Q145" s="190"/>
      <c r="R145" s="191"/>
      <c r="S145" s="7"/>
      <c r="T145" s="7"/>
      <c r="U145" s="7"/>
    </row>
    <row r="146" spans="1:21" ht="24">
      <c r="A146" s="47"/>
      <c r="B146" s="52"/>
      <c r="C146" s="38" t="s">
        <v>436</v>
      </c>
      <c r="D146" s="98" t="s">
        <v>587</v>
      </c>
      <c r="E146" s="98" t="s">
        <v>589</v>
      </c>
      <c r="F146" s="34">
        <v>1</v>
      </c>
      <c r="G146" s="34">
        <v>1</v>
      </c>
      <c r="H146" s="34">
        <v>1</v>
      </c>
      <c r="I146" s="34">
        <v>1</v>
      </c>
      <c r="J146" s="34">
        <v>1</v>
      </c>
      <c r="K146" s="34">
        <v>1</v>
      </c>
      <c r="L146" s="34">
        <v>1</v>
      </c>
      <c r="M146" s="34">
        <v>1</v>
      </c>
      <c r="N146" s="34">
        <v>0</v>
      </c>
      <c r="O146" s="99">
        <f t="shared" si="7"/>
        <v>8</v>
      </c>
      <c r="P146" s="7"/>
      <c r="Q146" s="190"/>
      <c r="R146" s="191"/>
      <c r="S146" s="7"/>
      <c r="T146" s="7"/>
      <c r="U146" s="7"/>
    </row>
    <row r="147" spans="1:21" ht="24">
      <c r="A147" s="47" t="s">
        <v>42</v>
      </c>
      <c r="B147" s="52"/>
      <c r="C147" s="38" t="s">
        <v>285</v>
      </c>
      <c r="D147" s="98" t="s">
        <v>587</v>
      </c>
      <c r="E147" s="98" t="s">
        <v>589</v>
      </c>
      <c r="F147" s="34">
        <v>1</v>
      </c>
      <c r="G147" s="34">
        <v>1</v>
      </c>
      <c r="H147" s="34">
        <v>1</v>
      </c>
      <c r="I147" s="34">
        <v>1</v>
      </c>
      <c r="J147" s="34">
        <v>1</v>
      </c>
      <c r="K147" s="34">
        <v>1</v>
      </c>
      <c r="L147" s="34">
        <v>1</v>
      </c>
      <c r="M147" s="34">
        <v>1</v>
      </c>
      <c r="N147" s="34">
        <v>0</v>
      </c>
      <c r="O147" s="99">
        <f t="shared" si="7"/>
        <v>8</v>
      </c>
      <c r="P147" s="7"/>
      <c r="Q147" s="190"/>
      <c r="R147" s="191"/>
      <c r="S147" s="7"/>
      <c r="T147" s="7"/>
      <c r="U147" s="7"/>
    </row>
    <row r="148" spans="1:21">
      <c r="A148" s="47" t="s">
        <v>42</v>
      </c>
      <c r="B148" s="52"/>
      <c r="C148" s="38" t="s">
        <v>286</v>
      </c>
      <c r="D148" s="98" t="s">
        <v>587</v>
      </c>
      <c r="E148" s="98" t="s">
        <v>589</v>
      </c>
      <c r="F148" s="34">
        <v>1</v>
      </c>
      <c r="G148" s="34">
        <v>1</v>
      </c>
      <c r="H148" s="34">
        <v>1</v>
      </c>
      <c r="I148" s="34">
        <v>1</v>
      </c>
      <c r="J148" s="34">
        <v>1</v>
      </c>
      <c r="K148" s="34">
        <v>1</v>
      </c>
      <c r="L148" s="34">
        <v>1</v>
      </c>
      <c r="M148" s="34">
        <v>1</v>
      </c>
      <c r="N148" s="34">
        <v>0</v>
      </c>
      <c r="O148" s="99">
        <f t="shared" si="7"/>
        <v>8</v>
      </c>
      <c r="P148" s="7"/>
      <c r="Q148" s="190"/>
      <c r="R148" s="191"/>
      <c r="S148" s="7"/>
      <c r="T148" s="7"/>
      <c r="U148" s="7"/>
    </row>
    <row r="149" spans="1:21" ht="24">
      <c r="A149" s="47"/>
      <c r="B149" s="52"/>
      <c r="C149" s="38" t="s">
        <v>287</v>
      </c>
      <c r="D149" s="98" t="s">
        <v>587</v>
      </c>
      <c r="E149" s="98" t="s">
        <v>589</v>
      </c>
      <c r="F149" s="34">
        <v>1</v>
      </c>
      <c r="G149" s="34">
        <v>1</v>
      </c>
      <c r="H149" s="34">
        <v>1</v>
      </c>
      <c r="I149" s="34">
        <v>1</v>
      </c>
      <c r="J149" s="34">
        <v>1</v>
      </c>
      <c r="K149" s="34">
        <v>1</v>
      </c>
      <c r="L149" s="34">
        <v>1</v>
      </c>
      <c r="M149" s="34">
        <v>1</v>
      </c>
      <c r="N149" s="34">
        <v>0</v>
      </c>
      <c r="O149" s="99">
        <f t="shared" si="7"/>
        <v>8</v>
      </c>
      <c r="P149" s="7"/>
      <c r="Q149" s="190"/>
      <c r="R149" s="191"/>
      <c r="S149" s="7"/>
      <c r="T149" s="7"/>
      <c r="U149" s="7"/>
    </row>
    <row r="150" spans="1:21">
      <c r="A150" s="47" t="s">
        <v>42</v>
      </c>
      <c r="B150" s="52"/>
      <c r="C150" s="39" t="s">
        <v>288</v>
      </c>
      <c r="D150" s="98" t="s">
        <v>587</v>
      </c>
      <c r="E150" s="98" t="s">
        <v>589</v>
      </c>
      <c r="F150" s="34">
        <v>1</v>
      </c>
      <c r="G150" s="34">
        <v>1</v>
      </c>
      <c r="H150" s="34">
        <v>1</v>
      </c>
      <c r="I150" s="34">
        <v>1</v>
      </c>
      <c r="J150" s="34">
        <v>1</v>
      </c>
      <c r="K150" s="34">
        <v>1</v>
      </c>
      <c r="L150" s="34">
        <v>1</v>
      </c>
      <c r="M150" s="34">
        <v>1</v>
      </c>
      <c r="N150" s="34">
        <v>0</v>
      </c>
      <c r="O150" s="99">
        <f t="shared" si="7"/>
        <v>8</v>
      </c>
      <c r="P150" s="7"/>
      <c r="Q150" s="190"/>
      <c r="R150" s="191"/>
      <c r="S150" s="7"/>
      <c r="T150" s="7"/>
      <c r="U150" s="7"/>
    </row>
    <row r="151" spans="1:21" ht="24">
      <c r="A151" s="47" t="s">
        <v>42</v>
      </c>
      <c r="B151" s="52"/>
      <c r="C151" s="38" t="s">
        <v>289</v>
      </c>
      <c r="D151" s="98" t="s">
        <v>583</v>
      </c>
      <c r="E151" s="98" t="s">
        <v>589</v>
      </c>
      <c r="F151" s="34">
        <v>1</v>
      </c>
      <c r="G151" s="34">
        <v>1</v>
      </c>
      <c r="H151" s="34">
        <v>1</v>
      </c>
      <c r="I151" s="34">
        <v>1</v>
      </c>
      <c r="J151" s="34">
        <v>1</v>
      </c>
      <c r="K151" s="34">
        <v>1</v>
      </c>
      <c r="L151" s="34">
        <v>1</v>
      </c>
      <c r="M151" s="34">
        <v>1</v>
      </c>
      <c r="N151" s="34">
        <v>0</v>
      </c>
      <c r="O151" s="99">
        <f t="shared" si="7"/>
        <v>8</v>
      </c>
      <c r="P151" s="7"/>
      <c r="Q151" s="190"/>
      <c r="R151" s="191"/>
      <c r="S151" s="7"/>
      <c r="T151" s="7"/>
      <c r="U151" s="7"/>
    </row>
    <row r="152" spans="1:21">
      <c r="A152" s="47" t="s">
        <v>42</v>
      </c>
      <c r="B152" s="52"/>
      <c r="C152" s="36" t="s">
        <v>290</v>
      </c>
      <c r="D152" s="98" t="s">
        <v>583</v>
      </c>
      <c r="E152" s="98" t="s">
        <v>589</v>
      </c>
      <c r="F152" s="34">
        <v>1</v>
      </c>
      <c r="G152" s="34">
        <v>1</v>
      </c>
      <c r="H152" s="34">
        <v>1</v>
      </c>
      <c r="I152" s="34">
        <v>1</v>
      </c>
      <c r="J152" s="34">
        <v>1</v>
      </c>
      <c r="K152" s="34">
        <v>1</v>
      </c>
      <c r="L152" s="34">
        <v>1</v>
      </c>
      <c r="M152" s="34">
        <v>1</v>
      </c>
      <c r="N152" s="34">
        <v>0</v>
      </c>
      <c r="O152" s="99">
        <f t="shared" si="7"/>
        <v>8</v>
      </c>
      <c r="P152" s="7"/>
      <c r="Q152" s="190"/>
      <c r="R152" s="191"/>
      <c r="S152" s="7"/>
      <c r="T152" s="7"/>
      <c r="U152" s="7"/>
    </row>
    <row r="153" spans="1:21" ht="12.75" thickBot="1">
      <c r="A153" s="47" t="s">
        <v>42</v>
      </c>
      <c r="B153" s="52"/>
      <c r="C153" s="36" t="s">
        <v>291</v>
      </c>
      <c r="D153" s="98" t="s">
        <v>587</v>
      </c>
      <c r="E153" s="98" t="s">
        <v>589</v>
      </c>
      <c r="F153" s="34">
        <v>1</v>
      </c>
      <c r="G153" s="34">
        <v>1</v>
      </c>
      <c r="H153" s="34">
        <v>1</v>
      </c>
      <c r="I153" s="34">
        <v>1</v>
      </c>
      <c r="J153" s="34">
        <v>1</v>
      </c>
      <c r="K153" s="34">
        <v>1</v>
      </c>
      <c r="L153" s="34">
        <v>1</v>
      </c>
      <c r="M153" s="34">
        <v>1</v>
      </c>
      <c r="N153" s="34">
        <v>0</v>
      </c>
      <c r="O153" s="99">
        <f t="shared" si="7"/>
        <v>8</v>
      </c>
      <c r="P153" s="7"/>
      <c r="Q153" s="192"/>
      <c r="R153" s="193"/>
      <c r="S153" s="7"/>
      <c r="T153" s="7"/>
      <c r="U153" s="7"/>
    </row>
    <row r="154" spans="1:21" ht="36">
      <c r="A154" s="47" t="s">
        <v>42</v>
      </c>
      <c r="B154" s="52"/>
      <c r="C154" s="38" t="s">
        <v>292</v>
      </c>
      <c r="D154" s="98" t="s">
        <v>587</v>
      </c>
      <c r="E154" s="98" t="s">
        <v>589</v>
      </c>
      <c r="F154" s="34">
        <v>1</v>
      </c>
      <c r="G154" s="34">
        <v>1</v>
      </c>
      <c r="H154" s="34">
        <v>1</v>
      </c>
      <c r="I154" s="34">
        <v>1</v>
      </c>
      <c r="J154" s="34">
        <v>1</v>
      </c>
      <c r="K154" s="34">
        <v>1</v>
      </c>
      <c r="L154" s="34">
        <v>1</v>
      </c>
      <c r="M154" s="34">
        <v>1</v>
      </c>
      <c r="N154" s="34">
        <v>0</v>
      </c>
      <c r="O154" s="99">
        <f t="shared" si="7"/>
        <v>8</v>
      </c>
      <c r="P154" s="7"/>
      <c r="Q154" s="7"/>
      <c r="R154" s="7"/>
      <c r="S154" s="7"/>
      <c r="T154" s="7"/>
      <c r="U154" s="7"/>
    </row>
    <row r="155" spans="1:21" ht="24">
      <c r="A155" s="47" t="s">
        <v>42</v>
      </c>
      <c r="B155" s="52"/>
      <c r="C155" s="38" t="s">
        <v>293</v>
      </c>
      <c r="D155" s="98" t="s">
        <v>587</v>
      </c>
      <c r="E155" s="98" t="s">
        <v>589</v>
      </c>
      <c r="F155" s="34">
        <v>1</v>
      </c>
      <c r="G155" s="34">
        <v>1</v>
      </c>
      <c r="H155" s="34">
        <v>1</v>
      </c>
      <c r="I155" s="34">
        <v>1</v>
      </c>
      <c r="J155" s="34">
        <v>1</v>
      </c>
      <c r="K155" s="34">
        <v>1</v>
      </c>
      <c r="L155" s="34">
        <v>1</v>
      </c>
      <c r="M155" s="34">
        <v>1</v>
      </c>
      <c r="N155" s="34">
        <v>0</v>
      </c>
      <c r="O155" s="99">
        <f t="shared" si="7"/>
        <v>8</v>
      </c>
      <c r="P155" s="7"/>
      <c r="Q155" s="7"/>
      <c r="R155" s="7"/>
      <c r="S155" s="7"/>
      <c r="T155" s="7"/>
      <c r="U155" s="7"/>
    </row>
    <row r="156" spans="1:21">
      <c r="A156" s="176" t="s">
        <v>127</v>
      </c>
      <c r="B156" s="177"/>
      <c r="C156" s="177"/>
      <c r="D156" s="177"/>
      <c r="E156" s="177"/>
      <c r="F156" s="177"/>
      <c r="G156" s="177"/>
      <c r="H156" s="177"/>
      <c r="I156" s="177"/>
      <c r="J156" s="177"/>
      <c r="K156" s="177"/>
      <c r="L156" s="177"/>
      <c r="M156" s="177"/>
      <c r="N156" s="177"/>
      <c r="O156" s="63">
        <v>1</v>
      </c>
      <c r="P156" s="7"/>
      <c r="Q156" s="7"/>
      <c r="R156" s="7"/>
      <c r="S156" s="7"/>
      <c r="T156" s="7"/>
      <c r="U156" s="7"/>
    </row>
    <row r="157" spans="1:21">
      <c r="A157" s="176" t="s">
        <v>128</v>
      </c>
      <c r="B157" s="177"/>
      <c r="C157" s="177"/>
      <c r="D157" s="177"/>
      <c r="E157" s="177"/>
      <c r="F157" s="177"/>
      <c r="G157" s="177"/>
      <c r="H157" s="177"/>
      <c r="I157" s="177"/>
      <c r="J157" s="177"/>
      <c r="K157" s="177"/>
      <c r="L157" s="177"/>
      <c r="M157" s="177"/>
      <c r="N157" s="177"/>
      <c r="O157" s="51">
        <v>10</v>
      </c>
      <c r="P157" s="7"/>
      <c r="Q157" s="7"/>
      <c r="R157" s="7"/>
      <c r="S157" s="7"/>
      <c r="T157" s="7"/>
      <c r="U157" s="7"/>
    </row>
    <row r="158" spans="1:21" ht="26.25">
      <c r="A158" s="178" t="s">
        <v>390</v>
      </c>
      <c r="B158" s="179"/>
      <c r="C158" s="179"/>
      <c r="D158" s="179"/>
      <c r="E158" s="179"/>
      <c r="F158" s="179"/>
      <c r="G158" s="179"/>
      <c r="H158" s="179"/>
      <c r="I158" s="179"/>
      <c r="J158" s="179"/>
      <c r="K158" s="179"/>
      <c r="L158" s="179"/>
      <c r="M158" s="179"/>
      <c r="N158" s="179"/>
      <c r="O158" s="180"/>
      <c r="P158" s="7"/>
      <c r="Q158" s="7"/>
      <c r="R158" s="7"/>
      <c r="S158" s="7"/>
      <c r="T158" s="7"/>
      <c r="U158" s="7"/>
    </row>
    <row r="159" spans="1:21" ht="24">
      <c r="A159" s="131"/>
      <c r="B159" s="52"/>
      <c r="C159" s="38" t="s">
        <v>302</v>
      </c>
      <c r="D159" s="38" t="s">
        <v>587</v>
      </c>
      <c r="E159" s="98" t="s">
        <v>589</v>
      </c>
      <c r="F159" s="34">
        <v>1</v>
      </c>
      <c r="G159" s="34">
        <v>1</v>
      </c>
      <c r="H159" s="34">
        <v>1</v>
      </c>
      <c r="I159" s="34">
        <v>0</v>
      </c>
      <c r="J159" s="34">
        <v>1</v>
      </c>
      <c r="K159" s="34">
        <v>0</v>
      </c>
      <c r="L159" s="34">
        <v>1</v>
      </c>
      <c r="M159" s="34">
        <v>0</v>
      </c>
      <c r="N159" s="34">
        <v>0</v>
      </c>
      <c r="O159" s="58">
        <f t="shared" ref="O159:O173" si="8">SUM(F159:N159)</f>
        <v>5</v>
      </c>
      <c r="P159" s="7"/>
    </row>
    <row r="160" spans="1:21" ht="24">
      <c r="A160" s="131"/>
      <c r="B160" s="52"/>
      <c r="C160" s="38" t="s">
        <v>577</v>
      </c>
      <c r="D160" s="38" t="s">
        <v>584</v>
      </c>
      <c r="E160" s="98" t="s">
        <v>589</v>
      </c>
      <c r="F160" s="53">
        <v>1</v>
      </c>
      <c r="G160" s="53">
        <v>1</v>
      </c>
      <c r="H160" s="53">
        <v>1</v>
      </c>
      <c r="I160" s="53">
        <v>0</v>
      </c>
      <c r="J160" s="53">
        <v>1</v>
      </c>
      <c r="K160" s="53">
        <v>1</v>
      </c>
      <c r="L160" s="53">
        <v>1</v>
      </c>
      <c r="M160" s="53">
        <v>0</v>
      </c>
      <c r="N160" s="53">
        <v>0</v>
      </c>
      <c r="O160" s="58">
        <f t="shared" si="8"/>
        <v>6</v>
      </c>
      <c r="P160" s="7"/>
      <c r="S160" s="7"/>
      <c r="T160" s="7"/>
      <c r="U160" s="7"/>
    </row>
    <row r="161" spans="1:21" ht="24">
      <c r="A161" s="131"/>
      <c r="B161" s="49"/>
      <c r="C161" s="38" t="s">
        <v>578</v>
      </c>
      <c r="D161" s="38" t="s">
        <v>584</v>
      </c>
      <c r="E161" s="98" t="s">
        <v>589</v>
      </c>
      <c r="F161" s="53">
        <v>1</v>
      </c>
      <c r="G161" s="53">
        <v>1</v>
      </c>
      <c r="H161" s="53">
        <v>1</v>
      </c>
      <c r="I161" s="53">
        <v>0</v>
      </c>
      <c r="J161" s="53">
        <v>1</v>
      </c>
      <c r="K161" s="53">
        <v>0</v>
      </c>
      <c r="L161" s="53">
        <v>1</v>
      </c>
      <c r="M161" s="53">
        <v>1</v>
      </c>
      <c r="N161" s="53">
        <v>0</v>
      </c>
      <c r="O161" s="58">
        <f t="shared" si="8"/>
        <v>6</v>
      </c>
      <c r="P161" s="7"/>
      <c r="S161" s="7"/>
      <c r="T161" s="7"/>
      <c r="U161" s="7"/>
    </row>
    <row r="162" spans="1:21">
      <c r="A162" s="131"/>
      <c r="B162" s="49"/>
      <c r="C162" s="38" t="s">
        <v>303</v>
      </c>
      <c r="D162" s="38" t="s">
        <v>587</v>
      </c>
      <c r="E162" s="98" t="s">
        <v>589</v>
      </c>
      <c r="F162" s="34">
        <v>0</v>
      </c>
      <c r="G162" s="34">
        <v>0</v>
      </c>
      <c r="H162" s="34">
        <v>0</v>
      </c>
      <c r="I162" s="34">
        <v>0</v>
      </c>
      <c r="J162" s="34">
        <v>0</v>
      </c>
      <c r="K162" s="34">
        <v>0</v>
      </c>
      <c r="L162" s="34">
        <v>0</v>
      </c>
      <c r="M162" s="34">
        <v>0</v>
      </c>
      <c r="N162" s="34">
        <v>0</v>
      </c>
      <c r="O162" s="58">
        <f t="shared" si="8"/>
        <v>0</v>
      </c>
      <c r="P162" s="7"/>
      <c r="S162" s="7"/>
      <c r="T162" s="7"/>
      <c r="U162" s="7"/>
    </row>
    <row r="163" spans="1:21" ht="24">
      <c r="A163" s="131"/>
      <c r="B163" s="52"/>
      <c r="C163" s="38" t="s">
        <v>304</v>
      </c>
      <c r="D163" s="38" t="s">
        <v>587</v>
      </c>
      <c r="E163" s="98" t="s">
        <v>589</v>
      </c>
      <c r="F163" s="34">
        <v>0</v>
      </c>
      <c r="G163" s="34">
        <v>0</v>
      </c>
      <c r="H163" s="34">
        <v>0</v>
      </c>
      <c r="I163" s="34">
        <v>0</v>
      </c>
      <c r="J163" s="34">
        <v>0</v>
      </c>
      <c r="K163" s="34">
        <v>0</v>
      </c>
      <c r="L163" s="34">
        <v>0</v>
      </c>
      <c r="M163" s="34">
        <v>0</v>
      </c>
      <c r="N163" s="34">
        <v>0</v>
      </c>
      <c r="O163" s="58">
        <f t="shared" si="8"/>
        <v>0</v>
      </c>
      <c r="P163" s="7"/>
      <c r="S163" s="7"/>
      <c r="T163" s="7"/>
      <c r="U163" s="7"/>
    </row>
    <row r="164" spans="1:21">
      <c r="A164" s="131"/>
      <c r="B164" s="52"/>
      <c r="C164" s="38" t="s">
        <v>305</v>
      </c>
      <c r="D164" s="59" t="s">
        <v>582</v>
      </c>
      <c r="E164" s="98" t="s">
        <v>589</v>
      </c>
      <c r="F164" s="34">
        <v>1</v>
      </c>
      <c r="G164" s="34">
        <v>1</v>
      </c>
      <c r="H164" s="34">
        <v>1</v>
      </c>
      <c r="I164" s="34">
        <v>1</v>
      </c>
      <c r="J164" s="34">
        <v>1</v>
      </c>
      <c r="K164" s="34">
        <v>1</v>
      </c>
      <c r="L164" s="34">
        <v>1</v>
      </c>
      <c r="M164" s="34">
        <v>0</v>
      </c>
      <c r="N164" s="34">
        <v>0</v>
      </c>
      <c r="O164" s="58">
        <f t="shared" si="8"/>
        <v>7</v>
      </c>
      <c r="P164" s="7"/>
      <c r="S164" s="7"/>
      <c r="T164" s="7"/>
      <c r="U164" s="7"/>
    </row>
    <row r="165" spans="1:21">
      <c r="A165" s="131"/>
      <c r="B165" s="52"/>
      <c r="C165" s="38" t="s">
        <v>306</v>
      </c>
      <c r="D165" s="136" t="s">
        <v>585</v>
      </c>
      <c r="E165" s="98" t="s">
        <v>589</v>
      </c>
      <c r="F165" s="34">
        <v>1</v>
      </c>
      <c r="G165" s="34">
        <v>1</v>
      </c>
      <c r="H165" s="34">
        <v>1</v>
      </c>
      <c r="I165" s="34">
        <v>1</v>
      </c>
      <c r="J165" s="34">
        <v>1</v>
      </c>
      <c r="K165" s="34">
        <v>1</v>
      </c>
      <c r="L165" s="34">
        <v>1</v>
      </c>
      <c r="M165" s="34">
        <v>0</v>
      </c>
      <c r="N165" s="34">
        <v>0</v>
      </c>
      <c r="O165" s="58">
        <f t="shared" si="8"/>
        <v>7</v>
      </c>
      <c r="P165" s="7"/>
      <c r="S165" s="7"/>
      <c r="T165" s="7"/>
      <c r="U165" s="7"/>
    </row>
    <row r="166" spans="1:21">
      <c r="A166" s="131"/>
      <c r="B166" s="139"/>
      <c r="C166" s="38" t="s">
        <v>306</v>
      </c>
      <c r="D166" s="136" t="s">
        <v>587</v>
      </c>
      <c r="E166" s="98" t="s">
        <v>589</v>
      </c>
      <c r="F166" s="34">
        <v>1</v>
      </c>
      <c r="G166" s="34">
        <v>1</v>
      </c>
      <c r="H166" s="34">
        <v>1</v>
      </c>
      <c r="I166" s="34">
        <v>1</v>
      </c>
      <c r="J166" s="34">
        <v>1</v>
      </c>
      <c r="K166" s="34">
        <v>1</v>
      </c>
      <c r="L166" s="34">
        <v>1</v>
      </c>
      <c r="M166" s="34">
        <v>0</v>
      </c>
      <c r="N166" s="34">
        <v>0</v>
      </c>
      <c r="O166" s="58">
        <f t="shared" si="8"/>
        <v>7</v>
      </c>
      <c r="P166" s="7"/>
      <c r="S166" s="7"/>
      <c r="T166" s="7"/>
      <c r="U166" s="7"/>
    </row>
    <row r="167" spans="1:21" ht="24">
      <c r="A167" s="131"/>
      <c r="B167" s="52"/>
      <c r="C167" s="38" t="s">
        <v>307</v>
      </c>
      <c r="D167" s="133" t="s">
        <v>583</v>
      </c>
      <c r="E167" s="98" t="s">
        <v>589</v>
      </c>
      <c r="F167" s="34">
        <v>1</v>
      </c>
      <c r="G167" s="34">
        <v>1</v>
      </c>
      <c r="H167" s="34">
        <v>1</v>
      </c>
      <c r="I167" s="34">
        <v>1</v>
      </c>
      <c r="J167" s="34">
        <v>1</v>
      </c>
      <c r="K167" s="34">
        <v>1</v>
      </c>
      <c r="L167" s="34">
        <v>1</v>
      </c>
      <c r="M167" s="34">
        <v>0</v>
      </c>
      <c r="N167" s="34">
        <v>0</v>
      </c>
      <c r="O167" s="58">
        <f t="shared" si="8"/>
        <v>7</v>
      </c>
      <c r="P167" s="7"/>
      <c r="S167" s="7"/>
      <c r="T167" s="7"/>
      <c r="U167" s="7"/>
    </row>
    <row r="168" spans="1:21" ht="24">
      <c r="A168" s="131"/>
      <c r="B168" s="52"/>
      <c r="C168" s="38" t="s">
        <v>307</v>
      </c>
      <c r="D168" s="38" t="s">
        <v>587</v>
      </c>
      <c r="E168" s="98" t="s">
        <v>589</v>
      </c>
      <c r="F168" s="34">
        <v>1</v>
      </c>
      <c r="G168" s="34">
        <v>1</v>
      </c>
      <c r="H168" s="34">
        <v>1</v>
      </c>
      <c r="I168" s="34">
        <v>1</v>
      </c>
      <c r="J168" s="34">
        <v>1</v>
      </c>
      <c r="K168" s="34">
        <v>1</v>
      </c>
      <c r="L168" s="34">
        <v>1</v>
      </c>
      <c r="M168" s="34">
        <v>0</v>
      </c>
      <c r="N168" s="34">
        <v>0</v>
      </c>
      <c r="O168" s="58">
        <f t="shared" si="8"/>
        <v>7</v>
      </c>
      <c r="P168" s="7"/>
      <c r="S168" s="7"/>
      <c r="T168" s="7"/>
      <c r="U168" s="7"/>
    </row>
    <row r="169" spans="1:21">
      <c r="A169" s="131"/>
      <c r="B169" s="52"/>
      <c r="C169" s="38" t="s">
        <v>308</v>
      </c>
      <c r="D169" s="136" t="s">
        <v>587</v>
      </c>
      <c r="E169" s="98" t="s">
        <v>589</v>
      </c>
      <c r="F169" s="34">
        <v>1</v>
      </c>
      <c r="G169" s="34">
        <v>1</v>
      </c>
      <c r="H169" s="34">
        <v>0</v>
      </c>
      <c r="I169" s="34">
        <v>0</v>
      </c>
      <c r="J169" s="34">
        <v>0</v>
      </c>
      <c r="K169" s="34">
        <v>0</v>
      </c>
      <c r="L169" s="34">
        <v>1</v>
      </c>
      <c r="M169" s="34">
        <v>0</v>
      </c>
      <c r="N169" s="34">
        <v>0</v>
      </c>
      <c r="O169" s="58">
        <f t="shared" si="8"/>
        <v>3</v>
      </c>
      <c r="P169" s="7"/>
      <c r="S169" s="7"/>
      <c r="T169" s="7"/>
      <c r="U169" s="7"/>
    </row>
    <row r="170" spans="1:21">
      <c r="A170" s="131"/>
      <c r="B170" s="52"/>
      <c r="C170" s="38" t="s">
        <v>309</v>
      </c>
      <c r="D170" s="136" t="s">
        <v>587</v>
      </c>
      <c r="E170" s="98" t="s">
        <v>589</v>
      </c>
      <c r="F170" s="34">
        <v>1</v>
      </c>
      <c r="G170" s="34">
        <v>1</v>
      </c>
      <c r="H170" s="34">
        <v>0</v>
      </c>
      <c r="I170" s="34">
        <v>0</v>
      </c>
      <c r="J170" s="34">
        <v>0</v>
      </c>
      <c r="K170" s="34">
        <v>0</v>
      </c>
      <c r="L170" s="34">
        <v>1</v>
      </c>
      <c r="M170" s="34">
        <v>0</v>
      </c>
      <c r="N170" s="34">
        <v>0</v>
      </c>
      <c r="O170" s="58">
        <f t="shared" si="8"/>
        <v>3</v>
      </c>
      <c r="P170" s="7"/>
      <c r="S170" s="7"/>
      <c r="T170" s="7"/>
      <c r="U170" s="7"/>
    </row>
    <row r="171" spans="1:21" ht="36">
      <c r="A171" s="131"/>
      <c r="B171" s="52"/>
      <c r="C171" s="38" t="s">
        <v>487</v>
      </c>
      <c r="D171" s="133"/>
      <c r="E171" s="98" t="s">
        <v>589</v>
      </c>
      <c r="F171" s="34">
        <v>1</v>
      </c>
      <c r="G171" s="34">
        <v>1</v>
      </c>
      <c r="H171" s="34">
        <v>0</v>
      </c>
      <c r="I171" s="34">
        <v>0</v>
      </c>
      <c r="J171" s="34">
        <v>0</v>
      </c>
      <c r="K171" s="34">
        <v>0</v>
      </c>
      <c r="L171" s="34">
        <v>1</v>
      </c>
      <c r="M171" s="34">
        <v>0</v>
      </c>
      <c r="N171" s="34">
        <v>0</v>
      </c>
      <c r="O171" s="58">
        <f t="shared" si="8"/>
        <v>3</v>
      </c>
      <c r="P171" s="7"/>
      <c r="S171" s="7"/>
      <c r="T171" s="7"/>
      <c r="U171" s="7"/>
    </row>
    <row r="172" spans="1:21">
      <c r="A172" s="131"/>
      <c r="B172" s="52"/>
      <c r="C172" s="38" t="s">
        <v>310</v>
      </c>
      <c r="D172" s="136" t="s">
        <v>587</v>
      </c>
      <c r="E172" s="98" t="s">
        <v>589</v>
      </c>
      <c r="F172" s="34">
        <v>1</v>
      </c>
      <c r="G172" s="34">
        <v>1</v>
      </c>
      <c r="H172" s="34">
        <v>0</v>
      </c>
      <c r="I172" s="34">
        <v>0</v>
      </c>
      <c r="J172" s="34">
        <v>0</v>
      </c>
      <c r="K172" s="34">
        <v>0</v>
      </c>
      <c r="L172" s="34">
        <v>1</v>
      </c>
      <c r="M172" s="34">
        <v>0</v>
      </c>
      <c r="N172" s="34">
        <v>0</v>
      </c>
      <c r="O172" s="58">
        <f t="shared" si="8"/>
        <v>3</v>
      </c>
      <c r="P172" s="7"/>
      <c r="Q172" s="7"/>
      <c r="R172" s="7"/>
      <c r="S172" s="7"/>
      <c r="T172" s="7"/>
      <c r="U172" s="7"/>
    </row>
    <row r="173" spans="1:21" ht="36">
      <c r="A173" s="131"/>
      <c r="B173" s="52"/>
      <c r="C173" s="38" t="s">
        <v>311</v>
      </c>
      <c r="D173" s="38" t="s">
        <v>587</v>
      </c>
      <c r="E173" s="98" t="s">
        <v>589</v>
      </c>
      <c r="F173" s="34">
        <v>1</v>
      </c>
      <c r="G173" s="34">
        <v>1</v>
      </c>
      <c r="H173" s="34">
        <v>0</v>
      </c>
      <c r="I173" s="34">
        <v>0</v>
      </c>
      <c r="J173" s="34">
        <v>0</v>
      </c>
      <c r="K173" s="34">
        <v>0</v>
      </c>
      <c r="L173" s="34">
        <v>1</v>
      </c>
      <c r="M173" s="34">
        <v>0</v>
      </c>
      <c r="N173" s="34">
        <v>0</v>
      </c>
      <c r="O173" s="58">
        <f t="shared" si="8"/>
        <v>3</v>
      </c>
      <c r="P173" s="7"/>
      <c r="Q173" s="7"/>
      <c r="R173" s="7"/>
      <c r="S173" s="7"/>
      <c r="T173" s="7"/>
      <c r="U173" s="7"/>
    </row>
    <row r="174" spans="1:21">
      <c r="A174" s="176" t="s">
        <v>127</v>
      </c>
      <c r="B174" s="177"/>
      <c r="C174" s="177"/>
      <c r="D174" s="177"/>
      <c r="E174" s="177"/>
      <c r="F174" s="177"/>
      <c r="G174" s="177"/>
      <c r="H174" s="177"/>
      <c r="I174" s="177"/>
      <c r="J174" s="177"/>
      <c r="K174" s="177"/>
      <c r="L174" s="177"/>
      <c r="M174" s="177"/>
      <c r="N174" s="177"/>
      <c r="O174" s="63">
        <v>0.53</v>
      </c>
      <c r="P174" s="7"/>
      <c r="Q174" s="7"/>
      <c r="R174" s="7"/>
      <c r="S174" s="7"/>
      <c r="T174" s="7"/>
      <c r="U174" s="7"/>
    </row>
    <row r="175" spans="1:21">
      <c r="A175" s="176" t="s">
        <v>128</v>
      </c>
      <c r="B175" s="177"/>
      <c r="C175" s="177"/>
      <c r="D175" s="177"/>
      <c r="E175" s="177"/>
      <c r="F175" s="177"/>
      <c r="G175" s="177"/>
      <c r="H175" s="177"/>
      <c r="I175" s="177"/>
      <c r="J175" s="177"/>
      <c r="K175" s="177"/>
      <c r="L175" s="177"/>
      <c r="M175" s="177"/>
      <c r="N175" s="177"/>
      <c r="O175" s="51">
        <v>6</v>
      </c>
      <c r="P175" s="7"/>
      <c r="Q175" s="7"/>
      <c r="R175" s="7"/>
      <c r="S175" s="7"/>
      <c r="T175" s="7"/>
      <c r="U175" s="7"/>
    </row>
    <row r="176" spans="1:21" ht="26.25">
      <c r="A176" s="178" t="s">
        <v>77</v>
      </c>
      <c r="B176" s="179"/>
      <c r="C176" s="179"/>
      <c r="D176" s="179"/>
      <c r="E176" s="179"/>
      <c r="F176" s="179"/>
      <c r="G176" s="179"/>
      <c r="H176" s="179"/>
      <c r="I176" s="179"/>
      <c r="J176" s="179"/>
      <c r="K176" s="179"/>
      <c r="L176" s="179"/>
      <c r="M176" s="179"/>
      <c r="N176" s="179"/>
      <c r="O176" s="180"/>
      <c r="P176" s="7"/>
      <c r="Q176" s="7"/>
      <c r="R176" s="7"/>
      <c r="S176" s="7"/>
      <c r="T176" s="7"/>
      <c r="U176" s="7"/>
    </row>
    <row r="177" spans="1:21">
      <c r="A177" s="47"/>
      <c r="B177" s="52"/>
      <c r="C177" s="98" t="s">
        <v>441</v>
      </c>
      <c r="D177" s="98" t="s">
        <v>585</v>
      </c>
      <c r="E177" s="98" t="s">
        <v>589</v>
      </c>
      <c r="F177" s="98">
        <v>1</v>
      </c>
      <c r="G177" s="98">
        <v>1</v>
      </c>
      <c r="H177" s="98">
        <v>1</v>
      </c>
      <c r="I177" s="98">
        <v>1</v>
      </c>
      <c r="J177" s="98">
        <v>1</v>
      </c>
      <c r="K177" s="98">
        <v>1</v>
      </c>
      <c r="L177" s="98">
        <v>1</v>
      </c>
      <c r="M177" s="98">
        <v>1</v>
      </c>
      <c r="N177" s="98">
        <v>0</v>
      </c>
      <c r="O177" s="151">
        <v>8</v>
      </c>
      <c r="P177" s="7"/>
      <c r="Q177" s="7"/>
      <c r="R177" s="7"/>
      <c r="S177" s="7"/>
      <c r="T177" s="7"/>
      <c r="U177" s="7"/>
    </row>
    <row r="178" spans="1:21">
      <c r="A178" s="47"/>
      <c r="B178" s="52"/>
      <c r="C178" s="98" t="s">
        <v>534</v>
      </c>
      <c r="D178" s="98" t="s">
        <v>585</v>
      </c>
      <c r="E178" s="98" t="s">
        <v>589</v>
      </c>
      <c r="F178" s="98">
        <v>1</v>
      </c>
      <c r="G178" s="98">
        <v>1</v>
      </c>
      <c r="H178" s="98">
        <v>1</v>
      </c>
      <c r="I178" s="98">
        <v>1</v>
      </c>
      <c r="J178" s="98">
        <v>1</v>
      </c>
      <c r="K178" s="98">
        <v>1</v>
      </c>
      <c r="L178" s="98">
        <v>1</v>
      </c>
      <c r="M178" s="98">
        <v>1</v>
      </c>
      <c r="N178" s="98">
        <v>0</v>
      </c>
      <c r="O178" s="151">
        <v>8</v>
      </c>
      <c r="P178" s="7"/>
      <c r="Q178" s="7"/>
      <c r="R178" s="7"/>
      <c r="S178" s="7"/>
      <c r="T178" s="7"/>
      <c r="U178" s="7"/>
    </row>
    <row r="179" spans="1:21" ht="36">
      <c r="A179" s="47"/>
      <c r="B179" s="52"/>
      <c r="C179" s="98" t="s">
        <v>488</v>
      </c>
      <c r="D179" s="98" t="s">
        <v>585</v>
      </c>
      <c r="E179" s="98" t="s">
        <v>589</v>
      </c>
      <c r="F179" s="98">
        <v>1</v>
      </c>
      <c r="G179" s="98">
        <v>1</v>
      </c>
      <c r="H179" s="98">
        <v>1</v>
      </c>
      <c r="I179" s="98">
        <v>1</v>
      </c>
      <c r="J179" s="98">
        <v>0</v>
      </c>
      <c r="K179" s="98">
        <v>1</v>
      </c>
      <c r="L179" s="98">
        <v>1</v>
      </c>
      <c r="M179" s="98">
        <v>1</v>
      </c>
      <c r="N179" s="98">
        <v>0</v>
      </c>
      <c r="O179" s="151">
        <v>7</v>
      </c>
      <c r="P179" s="7"/>
      <c r="Q179" s="7"/>
      <c r="R179" s="7"/>
      <c r="S179" s="7"/>
      <c r="T179" s="7"/>
      <c r="U179" s="7"/>
    </row>
    <row r="180" spans="1:21" ht="36">
      <c r="A180" s="47"/>
      <c r="B180" s="52"/>
      <c r="C180" s="98" t="s">
        <v>489</v>
      </c>
      <c r="D180" s="98" t="s">
        <v>585</v>
      </c>
      <c r="E180" s="98" t="s">
        <v>589</v>
      </c>
      <c r="F180" s="98">
        <v>1</v>
      </c>
      <c r="G180" s="98">
        <v>1</v>
      </c>
      <c r="H180" s="98">
        <v>1</v>
      </c>
      <c r="I180" s="98">
        <v>1</v>
      </c>
      <c r="J180" s="98">
        <v>0</v>
      </c>
      <c r="K180" s="98">
        <v>1</v>
      </c>
      <c r="L180" s="98">
        <v>1</v>
      </c>
      <c r="M180" s="98">
        <v>1</v>
      </c>
      <c r="N180" s="98">
        <v>0</v>
      </c>
      <c r="O180" s="151">
        <v>7</v>
      </c>
      <c r="P180" s="7"/>
      <c r="Q180" s="7"/>
      <c r="R180" s="7"/>
      <c r="S180" s="7"/>
      <c r="T180" s="7"/>
      <c r="U180" s="7"/>
    </row>
    <row r="181" spans="1:21">
      <c r="A181" s="47"/>
      <c r="B181" s="52"/>
      <c r="C181" s="98" t="s">
        <v>443</v>
      </c>
      <c r="D181" s="98" t="s">
        <v>585</v>
      </c>
      <c r="E181" s="98" t="s">
        <v>589</v>
      </c>
      <c r="F181" s="98">
        <v>1</v>
      </c>
      <c r="G181" s="98">
        <v>1</v>
      </c>
      <c r="H181" s="98">
        <v>1</v>
      </c>
      <c r="I181" s="98">
        <v>1</v>
      </c>
      <c r="J181" s="98">
        <v>1</v>
      </c>
      <c r="K181" s="98">
        <v>1</v>
      </c>
      <c r="L181" s="98">
        <v>1</v>
      </c>
      <c r="M181" s="98">
        <v>0</v>
      </c>
      <c r="N181" s="98">
        <v>0</v>
      </c>
      <c r="O181" s="151">
        <v>7</v>
      </c>
      <c r="P181" s="7"/>
      <c r="Q181" s="7"/>
      <c r="R181" s="7"/>
      <c r="S181" s="7"/>
      <c r="T181" s="7"/>
      <c r="U181" s="7"/>
    </row>
    <row r="182" spans="1:21">
      <c r="A182" s="47"/>
      <c r="B182" s="52"/>
      <c r="C182" s="98" t="s">
        <v>444</v>
      </c>
      <c r="D182" s="98" t="s">
        <v>585</v>
      </c>
      <c r="E182" s="98" t="s">
        <v>589</v>
      </c>
      <c r="F182" s="98">
        <v>1</v>
      </c>
      <c r="G182" s="98">
        <v>1</v>
      </c>
      <c r="H182" s="98">
        <v>1</v>
      </c>
      <c r="I182" s="98">
        <v>0</v>
      </c>
      <c r="J182" s="98">
        <v>0</v>
      </c>
      <c r="K182" s="98">
        <v>0</v>
      </c>
      <c r="L182" s="98">
        <v>1</v>
      </c>
      <c r="M182" s="98">
        <v>0</v>
      </c>
      <c r="N182" s="98">
        <v>0</v>
      </c>
      <c r="O182" s="58">
        <v>5</v>
      </c>
      <c r="P182" s="7"/>
      <c r="Q182" s="7"/>
      <c r="R182" s="7"/>
      <c r="S182" s="7"/>
      <c r="T182" s="7"/>
      <c r="U182" s="7"/>
    </row>
    <row r="183" spans="1:21">
      <c r="A183" s="176" t="s">
        <v>127</v>
      </c>
      <c r="B183" s="177"/>
      <c r="C183" s="177"/>
      <c r="D183" s="177"/>
      <c r="E183" s="177"/>
      <c r="F183" s="177"/>
      <c r="G183" s="177"/>
      <c r="H183" s="177"/>
      <c r="I183" s="177"/>
      <c r="J183" s="177"/>
      <c r="K183" s="177"/>
      <c r="L183" s="177"/>
      <c r="M183" s="177"/>
      <c r="N183" s="177"/>
      <c r="O183" s="63">
        <v>1</v>
      </c>
      <c r="P183" s="7"/>
      <c r="Q183" s="7"/>
      <c r="R183" s="7"/>
      <c r="S183" s="7"/>
      <c r="T183" s="7"/>
      <c r="U183" s="7"/>
    </row>
    <row r="184" spans="1:21">
      <c r="A184" s="176" t="s">
        <v>128</v>
      </c>
      <c r="B184" s="177"/>
      <c r="C184" s="177"/>
      <c r="D184" s="177"/>
      <c r="E184" s="177"/>
      <c r="F184" s="177"/>
      <c r="G184" s="177"/>
      <c r="H184" s="177"/>
      <c r="I184" s="177"/>
      <c r="J184" s="177"/>
      <c r="K184" s="177"/>
      <c r="L184" s="177"/>
      <c r="M184" s="177"/>
      <c r="N184" s="177"/>
      <c r="O184" s="51">
        <v>10</v>
      </c>
      <c r="P184" s="7"/>
      <c r="Q184" s="7"/>
      <c r="R184" s="7"/>
      <c r="S184" s="7"/>
      <c r="T184" s="7"/>
      <c r="U184" s="7"/>
    </row>
    <row r="185" spans="1:21" ht="26.25">
      <c r="A185" s="178" t="s">
        <v>240</v>
      </c>
      <c r="B185" s="179"/>
      <c r="C185" s="179"/>
      <c r="D185" s="179"/>
      <c r="E185" s="179"/>
      <c r="F185" s="179"/>
      <c r="G185" s="179"/>
      <c r="H185" s="179"/>
      <c r="I185" s="179"/>
      <c r="J185" s="179"/>
      <c r="K185" s="179"/>
      <c r="L185" s="179"/>
      <c r="M185" s="179"/>
      <c r="N185" s="179"/>
      <c r="O185" s="180"/>
      <c r="P185" s="7"/>
      <c r="Q185" s="7"/>
      <c r="R185" s="7"/>
      <c r="S185" s="7"/>
      <c r="T185" s="7"/>
      <c r="U185" s="7"/>
    </row>
    <row r="186" spans="1:21" ht="26.25">
      <c r="A186" s="97"/>
      <c r="B186" s="76"/>
      <c r="C186" s="98" t="s">
        <v>376</v>
      </c>
      <c r="D186" s="32" t="s">
        <v>587</v>
      </c>
      <c r="E186" s="53" t="s">
        <v>589</v>
      </c>
      <c r="F186" s="96">
        <v>1</v>
      </c>
      <c r="G186" s="96">
        <v>1</v>
      </c>
      <c r="H186" s="96">
        <v>1</v>
      </c>
      <c r="I186" s="96">
        <v>0</v>
      </c>
      <c r="J186" s="96">
        <v>0</v>
      </c>
      <c r="K186" s="96">
        <v>1</v>
      </c>
      <c r="L186" s="96">
        <v>1</v>
      </c>
      <c r="M186" s="96">
        <v>1</v>
      </c>
      <c r="N186" s="96">
        <v>0</v>
      </c>
      <c r="O186" s="99">
        <f>SUM(F186:N186)</f>
        <v>6</v>
      </c>
      <c r="P186" s="7"/>
      <c r="Q186" s="7"/>
      <c r="R186" s="7"/>
      <c r="S186" s="7"/>
      <c r="T186" s="7"/>
      <c r="U186" s="7"/>
    </row>
    <row r="187" spans="1:21" ht="26.25">
      <c r="A187" s="97"/>
      <c r="B187" s="76"/>
      <c r="C187" s="98" t="s">
        <v>445</v>
      </c>
      <c r="D187" s="53" t="s">
        <v>587</v>
      </c>
      <c r="E187" s="53" t="s">
        <v>589</v>
      </c>
      <c r="F187" s="96">
        <v>1</v>
      </c>
      <c r="G187" s="96">
        <v>1</v>
      </c>
      <c r="H187" s="96">
        <v>0</v>
      </c>
      <c r="I187" s="96">
        <v>0</v>
      </c>
      <c r="J187" s="96">
        <v>1</v>
      </c>
      <c r="K187" s="96">
        <v>1</v>
      </c>
      <c r="L187" s="96">
        <v>1</v>
      </c>
      <c r="M187" s="96">
        <v>0</v>
      </c>
      <c r="N187" s="96">
        <v>0</v>
      </c>
      <c r="O187" s="99">
        <f t="shared" ref="O187:O203" si="9">SUM(F187:N187)</f>
        <v>5</v>
      </c>
      <c r="P187" s="7"/>
      <c r="Q187" s="7"/>
      <c r="R187" s="7"/>
      <c r="S187" s="7"/>
      <c r="T187" s="7"/>
      <c r="U187" s="7"/>
    </row>
    <row r="188" spans="1:21" ht="26.25">
      <c r="A188" s="97"/>
      <c r="B188" s="76"/>
      <c r="C188" s="98" t="s">
        <v>446</v>
      </c>
      <c r="D188" s="53" t="s">
        <v>587</v>
      </c>
      <c r="E188" s="53" t="s">
        <v>589</v>
      </c>
      <c r="F188" s="96">
        <v>1</v>
      </c>
      <c r="G188" s="96">
        <v>1</v>
      </c>
      <c r="H188" s="96">
        <v>0</v>
      </c>
      <c r="I188" s="96">
        <v>0</v>
      </c>
      <c r="J188" s="96">
        <v>1</v>
      </c>
      <c r="K188" s="96">
        <v>1</v>
      </c>
      <c r="L188" s="96">
        <v>1</v>
      </c>
      <c r="M188" s="96">
        <v>0</v>
      </c>
      <c r="N188" s="96">
        <v>0</v>
      </c>
      <c r="O188" s="99">
        <f t="shared" si="9"/>
        <v>5</v>
      </c>
      <c r="P188" s="7"/>
      <c r="Q188" s="7"/>
      <c r="R188" s="7"/>
      <c r="S188" s="7"/>
      <c r="T188" s="7"/>
      <c r="U188" s="7"/>
    </row>
    <row r="189" spans="1:21" ht="36">
      <c r="A189" s="97"/>
      <c r="B189" s="76"/>
      <c r="C189" s="98" t="s">
        <v>447</v>
      </c>
      <c r="D189" s="53" t="s">
        <v>587</v>
      </c>
      <c r="E189" s="53" t="s">
        <v>589</v>
      </c>
      <c r="F189" s="96">
        <v>1</v>
      </c>
      <c r="G189" s="96">
        <v>1</v>
      </c>
      <c r="H189" s="96">
        <v>0</v>
      </c>
      <c r="I189" s="96">
        <v>0</v>
      </c>
      <c r="J189" s="96">
        <v>1</v>
      </c>
      <c r="K189" s="96">
        <v>1</v>
      </c>
      <c r="L189" s="96">
        <v>1</v>
      </c>
      <c r="M189" s="96">
        <v>0</v>
      </c>
      <c r="N189" s="96">
        <v>0</v>
      </c>
      <c r="O189" s="99">
        <f t="shared" si="9"/>
        <v>5</v>
      </c>
      <c r="P189" s="7"/>
      <c r="Q189" s="7"/>
      <c r="R189" s="7"/>
      <c r="S189" s="7"/>
      <c r="T189" s="7"/>
      <c r="U189" s="7"/>
    </row>
    <row r="190" spans="1:21" ht="26.25">
      <c r="A190" s="97"/>
      <c r="B190" s="76"/>
      <c r="C190" s="98" t="s">
        <v>448</v>
      </c>
      <c r="D190" s="53" t="s">
        <v>587</v>
      </c>
      <c r="E190" s="53" t="s">
        <v>589</v>
      </c>
      <c r="F190" s="96">
        <v>1</v>
      </c>
      <c r="G190" s="96">
        <v>1</v>
      </c>
      <c r="H190" s="96">
        <v>0</v>
      </c>
      <c r="I190" s="96">
        <v>0</v>
      </c>
      <c r="J190" s="96">
        <v>1</v>
      </c>
      <c r="K190" s="96">
        <v>1</v>
      </c>
      <c r="L190" s="96">
        <v>1</v>
      </c>
      <c r="M190" s="96">
        <v>0</v>
      </c>
      <c r="N190" s="96">
        <v>0</v>
      </c>
      <c r="O190" s="99">
        <f t="shared" si="9"/>
        <v>5</v>
      </c>
      <c r="P190" s="7"/>
      <c r="Q190" s="7"/>
      <c r="R190" s="7"/>
      <c r="S190" s="7"/>
      <c r="T190" s="7"/>
      <c r="U190" s="7"/>
    </row>
    <row r="191" spans="1:21" ht="26.25">
      <c r="A191" s="97"/>
      <c r="B191" s="76"/>
      <c r="C191" s="98" t="s">
        <v>449</v>
      </c>
      <c r="D191" s="53" t="s">
        <v>587</v>
      </c>
      <c r="E191" s="53" t="s">
        <v>589</v>
      </c>
      <c r="F191" s="96">
        <v>1</v>
      </c>
      <c r="G191" s="96">
        <v>1</v>
      </c>
      <c r="H191" s="96">
        <v>0</v>
      </c>
      <c r="I191" s="96">
        <v>1</v>
      </c>
      <c r="J191" s="96">
        <v>1</v>
      </c>
      <c r="K191" s="96">
        <v>1</v>
      </c>
      <c r="L191" s="96">
        <v>1</v>
      </c>
      <c r="M191" s="96">
        <v>0</v>
      </c>
      <c r="N191" s="96">
        <v>0</v>
      </c>
      <c r="O191" s="99">
        <f t="shared" si="9"/>
        <v>6</v>
      </c>
      <c r="P191" s="7"/>
      <c r="Q191" s="7"/>
      <c r="R191" s="7"/>
      <c r="S191" s="7"/>
      <c r="T191" s="7"/>
      <c r="U191" s="7"/>
    </row>
    <row r="192" spans="1:21" ht="26.25">
      <c r="A192" s="97"/>
      <c r="B192" s="76"/>
      <c r="C192" s="98" t="s">
        <v>535</v>
      </c>
      <c r="D192" s="53" t="s">
        <v>587</v>
      </c>
      <c r="E192" s="53" t="s">
        <v>589</v>
      </c>
      <c r="F192" s="96">
        <v>1</v>
      </c>
      <c r="G192" s="96">
        <v>1</v>
      </c>
      <c r="H192" s="96">
        <v>0</v>
      </c>
      <c r="I192" s="96">
        <v>1</v>
      </c>
      <c r="J192" s="96">
        <v>1</v>
      </c>
      <c r="K192" s="96">
        <v>0</v>
      </c>
      <c r="L192" s="96">
        <v>1</v>
      </c>
      <c r="M192" s="96">
        <v>0</v>
      </c>
      <c r="N192" s="96">
        <v>0</v>
      </c>
      <c r="O192" s="99">
        <f t="shared" si="9"/>
        <v>5</v>
      </c>
      <c r="P192" s="7"/>
      <c r="Q192" s="7"/>
      <c r="R192" s="7"/>
      <c r="S192" s="7"/>
      <c r="T192" s="7"/>
      <c r="U192" s="7"/>
    </row>
    <row r="193" spans="1:21" ht="26.25">
      <c r="A193" s="97"/>
      <c r="B193" s="76"/>
      <c r="C193" s="98" t="s">
        <v>490</v>
      </c>
      <c r="D193" s="53" t="s">
        <v>587</v>
      </c>
      <c r="E193" s="53" t="s">
        <v>589</v>
      </c>
      <c r="F193" s="96">
        <v>1</v>
      </c>
      <c r="G193" s="96">
        <v>0</v>
      </c>
      <c r="H193" s="96">
        <v>0</v>
      </c>
      <c r="I193" s="96">
        <v>1</v>
      </c>
      <c r="J193" s="96">
        <v>0</v>
      </c>
      <c r="K193" s="96">
        <v>0</v>
      </c>
      <c r="L193" s="96">
        <v>1</v>
      </c>
      <c r="M193" s="96">
        <v>0</v>
      </c>
      <c r="N193" s="96">
        <v>0</v>
      </c>
      <c r="O193" s="99">
        <f t="shared" si="9"/>
        <v>3</v>
      </c>
      <c r="P193" s="7"/>
      <c r="Q193" s="7"/>
      <c r="R193" s="7"/>
      <c r="S193" s="7"/>
      <c r="T193" s="7"/>
      <c r="U193" s="7"/>
    </row>
    <row r="194" spans="1:21" ht="26.25">
      <c r="A194" s="97"/>
      <c r="B194" s="76"/>
      <c r="C194" s="98" t="s">
        <v>579</v>
      </c>
      <c r="D194" s="53" t="s">
        <v>587</v>
      </c>
      <c r="E194" s="53" t="s">
        <v>589</v>
      </c>
      <c r="F194" s="96">
        <v>1</v>
      </c>
      <c r="G194" s="96">
        <v>0</v>
      </c>
      <c r="H194" s="96">
        <v>0</v>
      </c>
      <c r="I194" s="96">
        <v>1</v>
      </c>
      <c r="J194" s="96">
        <v>0</v>
      </c>
      <c r="K194" s="96">
        <v>0</v>
      </c>
      <c r="L194" s="96">
        <v>0</v>
      </c>
      <c r="M194" s="96">
        <v>0</v>
      </c>
      <c r="N194" s="96">
        <v>0</v>
      </c>
      <c r="O194" s="99">
        <f t="shared" si="9"/>
        <v>2</v>
      </c>
      <c r="P194" s="7"/>
      <c r="Q194" s="7"/>
      <c r="R194" s="7"/>
      <c r="S194" s="7"/>
      <c r="T194" s="7"/>
      <c r="U194" s="7"/>
    </row>
    <row r="195" spans="1:21" ht="26.25">
      <c r="A195" s="97"/>
      <c r="B195" s="76"/>
      <c r="C195" s="98" t="s">
        <v>451</v>
      </c>
      <c r="D195" s="53" t="s">
        <v>587</v>
      </c>
      <c r="E195" s="53" t="s">
        <v>589</v>
      </c>
      <c r="F195" s="96">
        <v>1</v>
      </c>
      <c r="G195" s="96">
        <v>1</v>
      </c>
      <c r="H195" s="96">
        <v>1</v>
      </c>
      <c r="I195" s="96">
        <v>1</v>
      </c>
      <c r="J195" s="96">
        <v>1</v>
      </c>
      <c r="K195" s="96">
        <v>0</v>
      </c>
      <c r="L195" s="96">
        <v>1</v>
      </c>
      <c r="M195" s="96">
        <v>0</v>
      </c>
      <c r="N195" s="96">
        <v>0</v>
      </c>
      <c r="O195" s="99">
        <f t="shared" si="9"/>
        <v>6</v>
      </c>
      <c r="P195" s="7"/>
      <c r="Q195" s="7"/>
      <c r="R195" s="7"/>
      <c r="S195" s="7"/>
      <c r="T195" s="7"/>
      <c r="U195" s="7"/>
    </row>
    <row r="196" spans="1:21" ht="26.25">
      <c r="A196" s="97"/>
      <c r="B196" s="76"/>
      <c r="C196" s="98" t="s">
        <v>452</v>
      </c>
      <c r="D196" s="53" t="s">
        <v>587</v>
      </c>
      <c r="E196" s="53" t="s">
        <v>589</v>
      </c>
      <c r="F196" s="96">
        <v>1</v>
      </c>
      <c r="G196" s="96">
        <v>0</v>
      </c>
      <c r="H196" s="96">
        <v>0</v>
      </c>
      <c r="I196" s="96">
        <v>0</v>
      </c>
      <c r="J196" s="96">
        <v>0</v>
      </c>
      <c r="K196" s="96">
        <v>0</v>
      </c>
      <c r="L196" s="96">
        <v>1</v>
      </c>
      <c r="M196" s="96">
        <v>0</v>
      </c>
      <c r="N196" s="96">
        <v>0</v>
      </c>
      <c r="O196" s="99">
        <f t="shared" si="9"/>
        <v>2</v>
      </c>
      <c r="P196" s="7"/>
      <c r="Q196" s="7"/>
      <c r="R196" s="7"/>
      <c r="S196" s="7"/>
      <c r="T196" s="7"/>
      <c r="U196" s="7"/>
    </row>
    <row r="197" spans="1:21" ht="26.25">
      <c r="A197" s="97"/>
      <c r="B197" s="76"/>
      <c r="C197" s="98" t="s">
        <v>453</v>
      </c>
      <c r="D197" s="53" t="s">
        <v>587</v>
      </c>
      <c r="E197" s="53" t="s">
        <v>589</v>
      </c>
      <c r="F197" s="96">
        <v>1</v>
      </c>
      <c r="G197" s="96">
        <v>1</v>
      </c>
      <c r="H197" s="96">
        <v>1</v>
      </c>
      <c r="I197" s="96">
        <v>1</v>
      </c>
      <c r="J197" s="96">
        <v>1</v>
      </c>
      <c r="K197" s="96">
        <v>1</v>
      </c>
      <c r="L197" s="96">
        <v>1</v>
      </c>
      <c r="M197" s="96">
        <v>0</v>
      </c>
      <c r="N197" s="96">
        <v>0</v>
      </c>
      <c r="O197" s="99">
        <f t="shared" si="9"/>
        <v>7</v>
      </c>
      <c r="P197" s="7"/>
      <c r="Q197" s="7"/>
      <c r="R197" s="7"/>
      <c r="S197" s="7"/>
      <c r="T197" s="7"/>
      <c r="U197" s="7"/>
    </row>
    <row r="198" spans="1:21" ht="26.25">
      <c r="A198" s="97"/>
      <c r="B198" s="76"/>
      <c r="C198" s="98" t="s">
        <v>454</v>
      </c>
      <c r="D198" s="53" t="s">
        <v>585</v>
      </c>
      <c r="E198" s="53" t="s">
        <v>589</v>
      </c>
      <c r="F198" s="96">
        <v>1</v>
      </c>
      <c r="G198" s="96">
        <v>1</v>
      </c>
      <c r="H198" s="96">
        <v>1</v>
      </c>
      <c r="I198" s="96">
        <v>1</v>
      </c>
      <c r="J198" s="96">
        <v>1</v>
      </c>
      <c r="K198" s="96">
        <v>1</v>
      </c>
      <c r="L198" s="96">
        <v>1</v>
      </c>
      <c r="M198" s="96">
        <v>0</v>
      </c>
      <c r="N198" s="96">
        <v>0</v>
      </c>
      <c r="O198" s="99">
        <f t="shared" si="9"/>
        <v>7</v>
      </c>
      <c r="P198" s="7"/>
      <c r="Q198" s="7"/>
      <c r="R198" s="7"/>
      <c r="S198" s="7"/>
      <c r="T198" s="7"/>
      <c r="U198" s="7"/>
    </row>
    <row r="199" spans="1:21" ht="26.25">
      <c r="A199" s="97"/>
      <c r="B199" s="76"/>
      <c r="C199" s="98" t="s">
        <v>455</v>
      </c>
      <c r="D199" s="53" t="s">
        <v>587</v>
      </c>
      <c r="E199" s="53" t="s">
        <v>589</v>
      </c>
      <c r="F199" s="96">
        <v>1</v>
      </c>
      <c r="G199" s="96">
        <v>1</v>
      </c>
      <c r="H199" s="96">
        <v>1</v>
      </c>
      <c r="I199" s="96">
        <v>1</v>
      </c>
      <c r="J199" s="96">
        <v>1</v>
      </c>
      <c r="K199" s="96">
        <v>1</v>
      </c>
      <c r="L199" s="96">
        <v>1</v>
      </c>
      <c r="M199" s="96">
        <v>0</v>
      </c>
      <c r="N199" s="96">
        <v>0</v>
      </c>
      <c r="O199" s="99">
        <f t="shared" si="9"/>
        <v>7</v>
      </c>
      <c r="P199" s="7"/>
      <c r="Q199" s="7"/>
      <c r="R199" s="7"/>
      <c r="S199" s="7"/>
      <c r="T199" s="7"/>
      <c r="U199" s="7"/>
    </row>
    <row r="200" spans="1:21" ht="26.25">
      <c r="A200" s="97"/>
      <c r="B200" s="76"/>
      <c r="C200" s="98" t="s">
        <v>379</v>
      </c>
      <c r="D200" s="53" t="s">
        <v>587</v>
      </c>
      <c r="E200" s="53" t="s">
        <v>589</v>
      </c>
      <c r="F200" s="96">
        <v>1</v>
      </c>
      <c r="G200" s="96">
        <v>1</v>
      </c>
      <c r="H200" s="96">
        <v>1</v>
      </c>
      <c r="I200" s="96">
        <v>1</v>
      </c>
      <c r="J200" s="96">
        <v>1</v>
      </c>
      <c r="K200" s="96">
        <v>1</v>
      </c>
      <c r="L200" s="96">
        <v>1</v>
      </c>
      <c r="M200" s="96">
        <v>0</v>
      </c>
      <c r="N200" s="96">
        <v>0</v>
      </c>
      <c r="O200" s="99">
        <f t="shared" si="9"/>
        <v>7</v>
      </c>
      <c r="P200" s="7"/>
      <c r="Q200" s="7"/>
      <c r="R200" s="7"/>
      <c r="S200" s="7"/>
      <c r="T200" s="7"/>
      <c r="U200" s="7"/>
    </row>
    <row r="201" spans="1:21" ht="26.25">
      <c r="A201" s="97"/>
      <c r="B201" s="76"/>
      <c r="C201" s="98" t="s">
        <v>378</v>
      </c>
      <c r="D201" s="53" t="s">
        <v>587</v>
      </c>
      <c r="E201" s="53" t="s">
        <v>589</v>
      </c>
      <c r="F201" s="96">
        <v>1</v>
      </c>
      <c r="G201" s="96">
        <v>1</v>
      </c>
      <c r="H201" s="96">
        <v>1</v>
      </c>
      <c r="I201" s="96">
        <v>1</v>
      </c>
      <c r="J201" s="96">
        <v>1</v>
      </c>
      <c r="K201" s="96">
        <v>1</v>
      </c>
      <c r="L201" s="96">
        <v>1</v>
      </c>
      <c r="M201" s="96">
        <v>0</v>
      </c>
      <c r="N201" s="96">
        <v>0</v>
      </c>
      <c r="O201" s="99">
        <f t="shared" si="9"/>
        <v>7</v>
      </c>
      <c r="P201" s="7"/>
      <c r="Q201" s="7"/>
      <c r="R201" s="7"/>
      <c r="S201" s="7"/>
      <c r="T201" s="7"/>
      <c r="U201" s="7"/>
    </row>
    <row r="202" spans="1:21" ht="60">
      <c r="A202" s="97"/>
      <c r="B202" s="76"/>
      <c r="C202" s="98" t="s">
        <v>492</v>
      </c>
      <c r="D202" s="53" t="s">
        <v>587</v>
      </c>
      <c r="E202" s="53" t="s">
        <v>589</v>
      </c>
      <c r="F202" s="96">
        <v>1</v>
      </c>
      <c r="G202" s="96">
        <v>1</v>
      </c>
      <c r="H202" s="96">
        <v>1</v>
      </c>
      <c r="I202" s="96">
        <v>1</v>
      </c>
      <c r="J202" s="96">
        <v>1</v>
      </c>
      <c r="K202" s="96">
        <v>1</v>
      </c>
      <c r="L202" s="96">
        <v>0</v>
      </c>
      <c r="M202" s="96">
        <v>0</v>
      </c>
      <c r="N202" s="96">
        <v>0</v>
      </c>
      <c r="O202" s="99">
        <f t="shared" si="9"/>
        <v>6</v>
      </c>
      <c r="P202" s="7"/>
      <c r="Q202" s="7"/>
      <c r="R202" s="7"/>
      <c r="S202" s="7"/>
      <c r="T202" s="7"/>
      <c r="U202" s="7"/>
    </row>
    <row r="203" spans="1:21" ht="26.25">
      <c r="A203" s="97"/>
      <c r="B203" s="76"/>
      <c r="C203" s="98" t="s">
        <v>493</v>
      </c>
      <c r="D203" s="53" t="s">
        <v>587</v>
      </c>
      <c r="E203" s="53" t="s">
        <v>589</v>
      </c>
      <c r="F203" s="96">
        <v>1</v>
      </c>
      <c r="G203" s="96">
        <v>1</v>
      </c>
      <c r="H203" s="96"/>
      <c r="I203" s="96">
        <v>1</v>
      </c>
      <c r="J203" s="96">
        <v>1</v>
      </c>
      <c r="K203" s="96">
        <v>0</v>
      </c>
      <c r="L203" s="96">
        <v>1</v>
      </c>
      <c r="M203" s="96">
        <v>0</v>
      </c>
      <c r="N203" s="96">
        <v>0</v>
      </c>
      <c r="O203" s="99">
        <f t="shared" si="9"/>
        <v>5</v>
      </c>
      <c r="P203" s="7"/>
      <c r="Q203" s="7"/>
      <c r="R203" s="7"/>
      <c r="S203" s="7"/>
      <c r="T203" s="7"/>
      <c r="U203" s="7"/>
    </row>
    <row r="204" spans="1:21">
      <c r="A204" s="176" t="s">
        <v>127</v>
      </c>
      <c r="B204" s="177"/>
      <c r="C204" s="177"/>
      <c r="D204" s="177"/>
      <c r="E204" s="177"/>
      <c r="F204" s="177"/>
      <c r="G204" s="177"/>
      <c r="H204" s="177"/>
      <c r="I204" s="177"/>
      <c r="J204" s="177"/>
      <c r="K204" s="177"/>
      <c r="L204" s="177"/>
      <c r="M204" s="177"/>
      <c r="N204" s="177"/>
      <c r="O204" s="63">
        <v>0.83</v>
      </c>
      <c r="P204" s="7"/>
      <c r="Q204" s="7"/>
      <c r="R204" s="7"/>
      <c r="S204" s="7"/>
      <c r="T204" s="7"/>
      <c r="U204" s="7"/>
    </row>
    <row r="205" spans="1:21">
      <c r="A205" s="176" t="s">
        <v>128</v>
      </c>
      <c r="B205" s="177"/>
      <c r="C205" s="177"/>
      <c r="D205" s="177"/>
      <c r="E205" s="177"/>
      <c r="F205" s="177"/>
      <c r="G205" s="177"/>
      <c r="H205" s="177"/>
      <c r="I205" s="177"/>
      <c r="J205" s="177"/>
      <c r="K205" s="177"/>
      <c r="L205" s="177"/>
      <c r="M205" s="177"/>
      <c r="N205" s="177"/>
      <c r="O205" s="51">
        <v>9</v>
      </c>
      <c r="P205" s="7"/>
      <c r="Q205" s="7"/>
      <c r="R205" s="7"/>
      <c r="S205" s="7"/>
      <c r="T205" s="7"/>
      <c r="U205" s="7"/>
    </row>
    <row r="206" spans="1:21" ht="26.25">
      <c r="A206" s="178" t="s">
        <v>243</v>
      </c>
      <c r="B206" s="179"/>
      <c r="C206" s="179"/>
      <c r="D206" s="179"/>
      <c r="E206" s="179"/>
      <c r="F206" s="179"/>
      <c r="G206" s="179"/>
      <c r="H206" s="179"/>
      <c r="I206" s="179"/>
      <c r="J206" s="179"/>
      <c r="K206" s="179"/>
      <c r="L206" s="179"/>
      <c r="M206" s="179"/>
      <c r="N206" s="179"/>
      <c r="O206" s="180"/>
      <c r="P206" s="7"/>
      <c r="Q206" s="7"/>
      <c r="R206" s="7"/>
      <c r="S206" s="7"/>
      <c r="T206" s="7"/>
      <c r="U206" s="7"/>
    </row>
    <row r="207" spans="1:21" ht="36">
      <c r="A207" s="47" t="s">
        <v>44</v>
      </c>
      <c r="B207" s="52"/>
      <c r="C207" s="33" t="s">
        <v>456</v>
      </c>
      <c r="D207" s="98" t="s">
        <v>583</v>
      </c>
      <c r="E207" s="98" t="s">
        <v>589</v>
      </c>
      <c r="F207" s="34">
        <v>1</v>
      </c>
      <c r="G207" s="34">
        <v>1</v>
      </c>
      <c r="H207" s="34">
        <v>0</v>
      </c>
      <c r="I207" s="34">
        <v>0</v>
      </c>
      <c r="J207" s="34">
        <v>0</v>
      </c>
      <c r="K207" s="34">
        <v>0</v>
      </c>
      <c r="L207" s="34">
        <v>1</v>
      </c>
      <c r="M207" s="34">
        <v>0</v>
      </c>
      <c r="N207" s="34">
        <v>0</v>
      </c>
      <c r="O207" s="34">
        <f t="shared" ref="O207:O212" si="10">SUM(F207:N207)</f>
        <v>3</v>
      </c>
      <c r="P207" s="7"/>
      <c r="Q207" s="7"/>
      <c r="R207" s="7"/>
      <c r="S207" s="7"/>
      <c r="T207" s="7"/>
      <c r="U207" s="7"/>
    </row>
    <row r="208" spans="1:21" ht="24">
      <c r="A208" s="47"/>
      <c r="B208" s="52"/>
      <c r="C208" s="33" t="s">
        <v>457</v>
      </c>
      <c r="D208" s="98" t="s">
        <v>587</v>
      </c>
      <c r="E208" s="98" t="s">
        <v>589</v>
      </c>
      <c r="F208" s="34">
        <v>1</v>
      </c>
      <c r="G208" s="34">
        <v>1</v>
      </c>
      <c r="H208" s="34">
        <v>0</v>
      </c>
      <c r="I208" s="34">
        <v>1</v>
      </c>
      <c r="J208" s="34">
        <v>1</v>
      </c>
      <c r="K208" s="34">
        <v>0</v>
      </c>
      <c r="L208" s="34">
        <v>1</v>
      </c>
      <c r="M208" s="34">
        <v>0</v>
      </c>
      <c r="N208" s="34">
        <v>0</v>
      </c>
      <c r="O208" s="34">
        <f t="shared" si="10"/>
        <v>5</v>
      </c>
      <c r="P208" s="7"/>
      <c r="Q208" s="7"/>
      <c r="R208" s="7"/>
      <c r="S208" s="7"/>
      <c r="T208" s="7"/>
      <c r="U208" s="7"/>
    </row>
    <row r="209" spans="1:21" ht="24">
      <c r="A209" s="47"/>
      <c r="B209" s="52"/>
      <c r="C209" s="33" t="s">
        <v>458</v>
      </c>
      <c r="D209" s="98" t="s">
        <v>587</v>
      </c>
      <c r="E209" s="98" t="s">
        <v>589</v>
      </c>
      <c r="F209" s="34">
        <v>1</v>
      </c>
      <c r="G209" s="34">
        <v>1</v>
      </c>
      <c r="H209" s="34">
        <v>0</v>
      </c>
      <c r="I209" s="34">
        <v>1</v>
      </c>
      <c r="J209" s="34">
        <v>1</v>
      </c>
      <c r="K209" s="34">
        <v>0</v>
      </c>
      <c r="L209" s="34">
        <v>1</v>
      </c>
      <c r="M209" s="34">
        <v>0</v>
      </c>
      <c r="N209" s="34">
        <v>0</v>
      </c>
      <c r="O209" s="34">
        <f t="shared" si="10"/>
        <v>5</v>
      </c>
      <c r="P209" s="7"/>
      <c r="Q209" s="7"/>
      <c r="R209" s="7"/>
      <c r="S209" s="7"/>
      <c r="T209" s="7"/>
      <c r="U209" s="7"/>
    </row>
    <row r="210" spans="1:21">
      <c r="A210" s="47" t="s">
        <v>44</v>
      </c>
      <c r="B210" s="52"/>
      <c r="C210" s="33" t="s">
        <v>459</v>
      </c>
      <c r="D210" s="98" t="s">
        <v>587</v>
      </c>
      <c r="E210" s="98" t="s">
        <v>589</v>
      </c>
      <c r="F210" s="34">
        <v>1</v>
      </c>
      <c r="G210" s="34">
        <v>1</v>
      </c>
      <c r="H210" s="34">
        <v>0</v>
      </c>
      <c r="I210" s="34">
        <v>0</v>
      </c>
      <c r="J210" s="34">
        <v>1</v>
      </c>
      <c r="K210" s="34">
        <v>0</v>
      </c>
      <c r="L210" s="34">
        <v>1</v>
      </c>
      <c r="M210" s="34">
        <v>0</v>
      </c>
      <c r="N210" s="34">
        <v>0</v>
      </c>
      <c r="O210" s="34">
        <f t="shared" si="10"/>
        <v>4</v>
      </c>
      <c r="P210" s="7"/>
      <c r="Q210" s="7"/>
      <c r="R210" s="7"/>
      <c r="S210" s="7"/>
      <c r="T210" s="7"/>
      <c r="U210" s="7"/>
    </row>
    <row r="211" spans="1:21" ht="24">
      <c r="A211" s="47" t="s">
        <v>44</v>
      </c>
      <c r="B211" s="52"/>
      <c r="C211" s="33" t="s">
        <v>460</v>
      </c>
      <c r="D211" s="98" t="s">
        <v>587</v>
      </c>
      <c r="E211" s="98" t="s">
        <v>589</v>
      </c>
      <c r="F211" s="34">
        <v>1</v>
      </c>
      <c r="G211" s="34">
        <v>1</v>
      </c>
      <c r="H211" s="34">
        <v>0</v>
      </c>
      <c r="I211" s="34">
        <v>0</v>
      </c>
      <c r="J211" s="34">
        <v>0</v>
      </c>
      <c r="K211" s="34">
        <v>0</v>
      </c>
      <c r="L211" s="34">
        <v>1</v>
      </c>
      <c r="M211" s="34">
        <v>0</v>
      </c>
      <c r="N211" s="34">
        <v>0</v>
      </c>
      <c r="O211" s="34">
        <f t="shared" si="10"/>
        <v>3</v>
      </c>
      <c r="P211" s="7"/>
      <c r="Q211" s="7"/>
      <c r="R211" s="7"/>
      <c r="S211" s="7"/>
      <c r="T211" s="7"/>
      <c r="U211" s="7"/>
    </row>
    <row r="212" spans="1:21" ht="24">
      <c r="A212" s="47" t="s">
        <v>44</v>
      </c>
      <c r="B212" s="52"/>
      <c r="C212" s="38" t="s">
        <v>461</v>
      </c>
      <c r="D212" s="98" t="s">
        <v>587</v>
      </c>
      <c r="E212" s="98" t="s">
        <v>589</v>
      </c>
      <c r="F212" s="34">
        <v>1</v>
      </c>
      <c r="G212" s="34">
        <v>1</v>
      </c>
      <c r="H212" s="34">
        <v>0</v>
      </c>
      <c r="I212" s="34">
        <v>1</v>
      </c>
      <c r="J212" s="34">
        <v>0</v>
      </c>
      <c r="K212" s="34">
        <v>0</v>
      </c>
      <c r="L212" s="34">
        <v>1</v>
      </c>
      <c r="M212" s="34">
        <v>0</v>
      </c>
      <c r="N212" s="34">
        <v>0</v>
      </c>
      <c r="O212" s="34">
        <f t="shared" si="10"/>
        <v>4</v>
      </c>
      <c r="P212" s="7"/>
      <c r="Q212" s="7"/>
      <c r="R212" s="7"/>
      <c r="S212" s="7"/>
      <c r="T212" s="7"/>
      <c r="U212" s="7"/>
    </row>
    <row r="213" spans="1:21">
      <c r="A213" s="176" t="s">
        <v>127</v>
      </c>
      <c r="B213" s="177"/>
      <c r="C213" s="177"/>
      <c r="D213" s="177"/>
      <c r="E213" s="177"/>
      <c r="F213" s="177"/>
      <c r="G213" s="177"/>
      <c r="H213" s="177"/>
      <c r="I213" s="177"/>
      <c r="J213" s="177"/>
      <c r="K213" s="177"/>
      <c r="L213" s="177"/>
      <c r="M213" s="177"/>
      <c r="N213" s="177"/>
      <c r="O213" s="63">
        <v>0.33</v>
      </c>
      <c r="P213" s="7"/>
      <c r="Q213" s="7"/>
      <c r="R213" s="7"/>
      <c r="S213" s="7"/>
      <c r="T213" s="7"/>
      <c r="U213" s="7"/>
    </row>
    <row r="214" spans="1:21">
      <c r="A214" s="176" t="s">
        <v>128</v>
      </c>
      <c r="B214" s="177"/>
      <c r="C214" s="177"/>
      <c r="D214" s="177"/>
      <c r="E214" s="177"/>
      <c r="F214" s="177"/>
      <c r="G214" s="177"/>
      <c r="H214" s="177"/>
      <c r="I214" s="177"/>
      <c r="J214" s="177"/>
      <c r="K214" s="177"/>
      <c r="L214" s="177"/>
      <c r="M214" s="177"/>
      <c r="N214" s="177"/>
      <c r="O214" s="51">
        <v>4</v>
      </c>
      <c r="P214" s="7"/>
      <c r="Q214" s="7"/>
      <c r="R214" s="7"/>
      <c r="S214" s="7"/>
      <c r="T214" s="7"/>
      <c r="U214" s="7"/>
    </row>
    <row r="215" spans="1:21" ht="26.25">
      <c r="A215" s="178" t="s">
        <v>244</v>
      </c>
      <c r="B215" s="179"/>
      <c r="C215" s="179"/>
      <c r="D215" s="179"/>
      <c r="E215" s="179"/>
      <c r="F215" s="179"/>
      <c r="G215" s="179"/>
      <c r="H215" s="179"/>
      <c r="I215" s="179"/>
      <c r="J215" s="179"/>
      <c r="K215" s="179"/>
      <c r="L215" s="179"/>
      <c r="M215" s="179"/>
      <c r="N215" s="179"/>
      <c r="O215" s="180"/>
      <c r="P215" s="7"/>
      <c r="Q215" s="7"/>
      <c r="R215" s="7"/>
      <c r="S215" s="7"/>
      <c r="T215" s="7"/>
      <c r="U215" s="7"/>
    </row>
    <row r="216" spans="1:21">
      <c r="A216" s="47"/>
      <c r="B216" s="52"/>
      <c r="C216" s="38" t="s">
        <v>315</v>
      </c>
      <c r="D216" s="98" t="s">
        <v>587</v>
      </c>
      <c r="E216" s="98" t="s">
        <v>589</v>
      </c>
      <c r="F216" s="34">
        <v>1</v>
      </c>
      <c r="G216" s="34">
        <v>1</v>
      </c>
      <c r="H216" s="34">
        <v>1</v>
      </c>
      <c r="I216" s="34">
        <v>1</v>
      </c>
      <c r="J216" s="34">
        <v>1</v>
      </c>
      <c r="K216" s="34">
        <v>1</v>
      </c>
      <c r="L216" s="34">
        <v>1</v>
      </c>
      <c r="M216" s="34">
        <v>1</v>
      </c>
      <c r="N216" s="34">
        <v>0</v>
      </c>
      <c r="O216" s="34">
        <f t="shared" ref="O216:O234" si="11">SUM(F216:N216)</f>
        <v>8</v>
      </c>
      <c r="P216" s="7"/>
      <c r="Q216" s="7"/>
      <c r="R216" s="7"/>
      <c r="S216" s="7"/>
      <c r="T216" s="7"/>
      <c r="U216" s="7"/>
    </row>
    <row r="217" spans="1:21">
      <c r="A217" s="47"/>
      <c r="B217" s="52"/>
      <c r="C217" s="38" t="s">
        <v>316</v>
      </c>
      <c r="D217" s="98" t="s">
        <v>587</v>
      </c>
      <c r="E217" s="98" t="s">
        <v>589</v>
      </c>
      <c r="F217" s="34">
        <v>1</v>
      </c>
      <c r="G217" s="34">
        <v>1</v>
      </c>
      <c r="H217" s="34">
        <v>0</v>
      </c>
      <c r="I217" s="34">
        <v>0</v>
      </c>
      <c r="J217" s="34">
        <v>1</v>
      </c>
      <c r="K217" s="34">
        <v>0</v>
      </c>
      <c r="L217" s="34">
        <v>1</v>
      </c>
      <c r="M217" s="34">
        <v>1</v>
      </c>
      <c r="N217" s="34">
        <v>0</v>
      </c>
      <c r="O217" s="34">
        <f t="shared" si="11"/>
        <v>5</v>
      </c>
      <c r="P217" s="7"/>
      <c r="Q217" s="7"/>
      <c r="R217" s="7"/>
      <c r="S217" s="7"/>
      <c r="T217" s="7"/>
      <c r="U217" s="7"/>
    </row>
    <row r="218" spans="1:21" ht="24">
      <c r="A218" s="47"/>
      <c r="B218" s="52"/>
      <c r="C218" s="38" t="s">
        <v>317</v>
      </c>
      <c r="D218" s="98" t="s">
        <v>585</v>
      </c>
      <c r="E218" s="98" t="s">
        <v>589</v>
      </c>
      <c r="F218" s="34">
        <v>1</v>
      </c>
      <c r="G218" s="34">
        <v>1</v>
      </c>
      <c r="H218" s="34">
        <v>0</v>
      </c>
      <c r="I218" s="34">
        <v>0</v>
      </c>
      <c r="J218" s="34">
        <v>1</v>
      </c>
      <c r="K218" s="34">
        <v>0</v>
      </c>
      <c r="L218" s="34">
        <v>1</v>
      </c>
      <c r="M218" s="34">
        <v>1</v>
      </c>
      <c r="N218" s="34">
        <v>0</v>
      </c>
      <c r="O218" s="34">
        <f t="shared" si="11"/>
        <v>5</v>
      </c>
      <c r="P218" s="7"/>
      <c r="Q218" s="7"/>
      <c r="R218" s="7"/>
      <c r="S218" s="7"/>
      <c r="T218" s="7"/>
      <c r="U218" s="7"/>
    </row>
    <row r="219" spans="1:21">
      <c r="A219" s="47"/>
      <c r="B219" s="52"/>
      <c r="C219" s="40" t="s">
        <v>318</v>
      </c>
      <c r="D219" s="98" t="s">
        <v>586</v>
      </c>
      <c r="E219" s="98" t="s">
        <v>589</v>
      </c>
      <c r="F219" s="34">
        <v>1</v>
      </c>
      <c r="G219" s="34">
        <v>1</v>
      </c>
      <c r="H219" s="34">
        <v>1</v>
      </c>
      <c r="I219" s="34">
        <v>1</v>
      </c>
      <c r="J219" s="34">
        <v>1</v>
      </c>
      <c r="K219" s="34">
        <v>1</v>
      </c>
      <c r="L219" s="34">
        <v>1</v>
      </c>
      <c r="M219" s="34">
        <v>1</v>
      </c>
      <c r="N219" s="34">
        <v>0</v>
      </c>
      <c r="O219" s="34">
        <f t="shared" si="11"/>
        <v>8</v>
      </c>
      <c r="P219" s="7"/>
      <c r="Q219" s="7"/>
      <c r="R219" s="7"/>
      <c r="S219" s="7"/>
      <c r="T219" s="7"/>
      <c r="U219" s="7"/>
    </row>
    <row r="220" spans="1:21" ht="24">
      <c r="A220" s="47"/>
      <c r="B220" s="52"/>
      <c r="C220" s="38" t="s">
        <v>319</v>
      </c>
      <c r="D220" s="98" t="s">
        <v>583</v>
      </c>
      <c r="E220" s="98" t="s">
        <v>589</v>
      </c>
      <c r="F220" s="34">
        <v>1</v>
      </c>
      <c r="G220" s="34">
        <v>1</v>
      </c>
      <c r="H220" s="34">
        <v>0</v>
      </c>
      <c r="I220" s="34">
        <v>0</v>
      </c>
      <c r="J220" s="34">
        <v>1</v>
      </c>
      <c r="K220" s="34">
        <v>0</v>
      </c>
      <c r="L220" s="34">
        <v>1</v>
      </c>
      <c r="M220" s="34">
        <v>1</v>
      </c>
      <c r="N220" s="34">
        <v>0</v>
      </c>
      <c r="O220" s="34">
        <f t="shared" si="11"/>
        <v>5</v>
      </c>
      <c r="P220" s="7"/>
      <c r="Q220" s="7"/>
      <c r="R220" s="7"/>
      <c r="S220" s="7"/>
      <c r="T220" s="7"/>
      <c r="U220" s="7"/>
    </row>
    <row r="221" spans="1:21">
      <c r="A221" s="47"/>
      <c r="B221" s="52"/>
      <c r="C221" s="38" t="s">
        <v>320</v>
      </c>
      <c r="D221" s="98" t="s">
        <v>585</v>
      </c>
      <c r="E221" s="98" t="s">
        <v>589</v>
      </c>
      <c r="F221" s="34">
        <v>1</v>
      </c>
      <c r="G221" s="34">
        <v>1</v>
      </c>
      <c r="H221" s="34">
        <v>1</v>
      </c>
      <c r="I221" s="34">
        <v>0</v>
      </c>
      <c r="J221" s="34">
        <v>1</v>
      </c>
      <c r="K221" s="34">
        <v>0</v>
      </c>
      <c r="L221" s="34">
        <v>1</v>
      </c>
      <c r="M221" s="34">
        <v>1</v>
      </c>
      <c r="N221" s="34">
        <v>0</v>
      </c>
      <c r="O221" s="34">
        <f t="shared" si="11"/>
        <v>6</v>
      </c>
      <c r="P221" s="7"/>
      <c r="Q221" s="7"/>
      <c r="R221" s="7"/>
      <c r="S221" s="7"/>
      <c r="T221" s="7"/>
      <c r="U221" s="7"/>
    </row>
    <row r="222" spans="1:21">
      <c r="A222" s="47"/>
      <c r="B222" s="52"/>
      <c r="C222" s="40" t="s">
        <v>321</v>
      </c>
      <c r="D222" s="98" t="s">
        <v>587</v>
      </c>
      <c r="E222" s="98" t="s">
        <v>589</v>
      </c>
      <c r="F222" s="34">
        <v>1</v>
      </c>
      <c r="G222" s="34">
        <v>1</v>
      </c>
      <c r="H222" s="34">
        <v>1</v>
      </c>
      <c r="I222" s="34">
        <v>0</v>
      </c>
      <c r="J222" s="34">
        <v>1</v>
      </c>
      <c r="K222" s="34">
        <v>0</v>
      </c>
      <c r="L222" s="34">
        <v>1</v>
      </c>
      <c r="M222" s="34">
        <v>1</v>
      </c>
      <c r="N222" s="34">
        <v>0</v>
      </c>
      <c r="O222" s="34">
        <f t="shared" si="11"/>
        <v>6</v>
      </c>
      <c r="P222" s="7"/>
      <c r="Q222" s="7"/>
      <c r="R222" s="7"/>
      <c r="S222" s="7"/>
      <c r="T222" s="7"/>
      <c r="U222" s="7"/>
    </row>
    <row r="223" spans="1:21" ht="24">
      <c r="A223" s="47"/>
      <c r="B223" s="52"/>
      <c r="C223" s="38" t="s">
        <v>322</v>
      </c>
      <c r="D223" s="98" t="s">
        <v>587</v>
      </c>
      <c r="E223" s="98" t="s">
        <v>589</v>
      </c>
      <c r="F223" s="34">
        <v>1</v>
      </c>
      <c r="G223" s="34">
        <v>1</v>
      </c>
      <c r="H223" s="34">
        <v>0</v>
      </c>
      <c r="I223" s="34">
        <v>0</v>
      </c>
      <c r="J223" s="34">
        <v>0</v>
      </c>
      <c r="K223" s="34">
        <v>0</v>
      </c>
      <c r="L223" s="34">
        <v>1</v>
      </c>
      <c r="M223" s="34">
        <v>1</v>
      </c>
      <c r="N223" s="34">
        <v>0</v>
      </c>
      <c r="O223" s="34">
        <f t="shared" si="11"/>
        <v>4</v>
      </c>
      <c r="P223" s="7"/>
      <c r="Q223" s="7"/>
      <c r="R223" s="7"/>
      <c r="S223" s="7"/>
      <c r="T223" s="7"/>
      <c r="U223" s="7"/>
    </row>
    <row r="224" spans="1:21">
      <c r="A224" s="47"/>
      <c r="B224" s="52"/>
      <c r="C224" s="40" t="s">
        <v>323</v>
      </c>
      <c r="D224" s="98" t="s">
        <v>587</v>
      </c>
      <c r="E224" s="98" t="s">
        <v>589</v>
      </c>
      <c r="F224" s="34">
        <v>1</v>
      </c>
      <c r="G224" s="34">
        <v>1</v>
      </c>
      <c r="H224" s="34">
        <v>1</v>
      </c>
      <c r="I224" s="34">
        <v>1</v>
      </c>
      <c r="J224" s="34">
        <v>0</v>
      </c>
      <c r="K224" s="34">
        <v>1</v>
      </c>
      <c r="L224" s="34">
        <v>1</v>
      </c>
      <c r="M224" s="34">
        <v>0</v>
      </c>
      <c r="N224" s="34">
        <v>0</v>
      </c>
      <c r="O224" s="34">
        <f t="shared" si="11"/>
        <v>6</v>
      </c>
      <c r="P224" s="7"/>
      <c r="Q224" s="7"/>
      <c r="R224" s="7"/>
      <c r="S224" s="7"/>
      <c r="T224" s="7"/>
      <c r="U224" s="7"/>
    </row>
    <row r="225" spans="1:21">
      <c r="A225" s="47"/>
      <c r="B225" s="52"/>
      <c r="C225" s="38" t="s">
        <v>324</v>
      </c>
      <c r="D225" s="98" t="s">
        <v>585</v>
      </c>
      <c r="E225" s="98" t="s">
        <v>589</v>
      </c>
      <c r="F225" s="34">
        <v>1</v>
      </c>
      <c r="G225" s="34">
        <v>1</v>
      </c>
      <c r="H225" s="34">
        <v>1</v>
      </c>
      <c r="I225" s="34">
        <v>1</v>
      </c>
      <c r="J225" s="34">
        <v>0</v>
      </c>
      <c r="K225" s="34">
        <v>1</v>
      </c>
      <c r="L225" s="34">
        <v>1</v>
      </c>
      <c r="M225" s="34">
        <v>0</v>
      </c>
      <c r="N225" s="34">
        <v>0</v>
      </c>
      <c r="O225" s="34">
        <f t="shared" si="11"/>
        <v>6</v>
      </c>
      <c r="P225" s="7"/>
      <c r="Q225" s="7"/>
      <c r="R225" s="7"/>
      <c r="S225" s="7"/>
      <c r="T225" s="7"/>
      <c r="U225" s="7"/>
    </row>
    <row r="226" spans="1:21">
      <c r="A226" s="47"/>
      <c r="B226" s="52"/>
      <c r="C226" s="38" t="s">
        <v>325</v>
      </c>
      <c r="D226" s="98" t="s">
        <v>587</v>
      </c>
      <c r="E226" s="98" t="s">
        <v>589</v>
      </c>
      <c r="F226" s="34">
        <v>1</v>
      </c>
      <c r="G226" s="34">
        <v>1</v>
      </c>
      <c r="H226" s="34">
        <v>0</v>
      </c>
      <c r="I226" s="34">
        <v>1</v>
      </c>
      <c r="J226" s="34">
        <v>0</v>
      </c>
      <c r="K226" s="34">
        <v>0</v>
      </c>
      <c r="L226" s="34">
        <v>1</v>
      </c>
      <c r="M226" s="34">
        <v>0</v>
      </c>
      <c r="N226" s="34">
        <v>0</v>
      </c>
      <c r="O226" s="34">
        <f t="shared" si="11"/>
        <v>4</v>
      </c>
      <c r="P226" s="7"/>
      <c r="Q226" s="7"/>
      <c r="R226" s="7"/>
      <c r="S226" s="7"/>
      <c r="T226" s="7"/>
      <c r="U226" s="7"/>
    </row>
    <row r="227" spans="1:21">
      <c r="A227" s="47"/>
      <c r="B227" s="52"/>
      <c r="C227" s="40" t="s">
        <v>536</v>
      </c>
      <c r="D227" s="98" t="s">
        <v>587</v>
      </c>
      <c r="E227" s="98" t="s">
        <v>589</v>
      </c>
      <c r="F227" s="34">
        <v>1</v>
      </c>
      <c r="G227" s="34">
        <v>1</v>
      </c>
      <c r="H227" s="34">
        <v>0</v>
      </c>
      <c r="I227" s="34">
        <v>0</v>
      </c>
      <c r="J227" s="34">
        <v>0</v>
      </c>
      <c r="K227" s="34">
        <v>0</v>
      </c>
      <c r="L227" s="34">
        <v>1</v>
      </c>
      <c r="M227" s="34">
        <v>0</v>
      </c>
      <c r="N227" s="34">
        <v>0</v>
      </c>
      <c r="O227" s="34">
        <f t="shared" si="11"/>
        <v>3</v>
      </c>
      <c r="P227" s="7"/>
      <c r="Q227" s="7"/>
      <c r="R227" s="7"/>
      <c r="S227" s="7"/>
      <c r="T227" s="7"/>
      <c r="U227" s="7"/>
    </row>
    <row r="228" spans="1:21">
      <c r="A228" s="47"/>
      <c r="B228" s="52"/>
      <c r="C228" s="38" t="s">
        <v>327</v>
      </c>
      <c r="D228" s="98" t="s">
        <v>587</v>
      </c>
      <c r="E228" s="98" t="s">
        <v>589</v>
      </c>
      <c r="F228" s="34">
        <v>1</v>
      </c>
      <c r="G228" s="34">
        <v>1</v>
      </c>
      <c r="H228" s="34">
        <v>1</v>
      </c>
      <c r="I228" s="34">
        <v>1</v>
      </c>
      <c r="J228" s="34">
        <v>0</v>
      </c>
      <c r="K228" s="34">
        <v>0</v>
      </c>
      <c r="L228" s="34">
        <v>1</v>
      </c>
      <c r="M228" s="34">
        <v>0</v>
      </c>
      <c r="N228" s="34">
        <v>0</v>
      </c>
      <c r="O228" s="34">
        <f t="shared" si="11"/>
        <v>5</v>
      </c>
      <c r="P228" s="7"/>
      <c r="Q228" s="7"/>
      <c r="R228" s="7"/>
      <c r="S228" s="7"/>
      <c r="T228" s="7"/>
      <c r="U228" s="7"/>
    </row>
    <row r="229" spans="1:21">
      <c r="A229" s="47"/>
      <c r="B229" s="52"/>
      <c r="C229" s="33" t="s">
        <v>328</v>
      </c>
      <c r="D229" s="98" t="s">
        <v>585</v>
      </c>
      <c r="E229" s="98" t="s">
        <v>589</v>
      </c>
      <c r="F229" s="34">
        <v>1</v>
      </c>
      <c r="G229" s="34">
        <v>1</v>
      </c>
      <c r="H229" s="34">
        <v>0</v>
      </c>
      <c r="I229" s="34">
        <v>0</v>
      </c>
      <c r="J229" s="34">
        <v>0</v>
      </c>
      <c r="K229" s="34">
        <v>0</v>
      </c>
      <c r="L229" s="34">
        <v>1</v>
      </c>
      <c r="M229" s="34">
        <v>0</v>
      </c>
      <c r="N229" s="34">
        <v>0</v>
      </c>
      <c r="O229" s="34">
        <f t="shared" si="11"/>
        <v>3</v>
      </c>
      <c r="P229" s="7"/>
      <c r="Q229" s="7"/>
      <c r="R229" s="7"/>
      <c r="S229" s="7"/>
      <c r="T229" s="7"/>
      <c r="U229" s="7"/>
    </row>
    <row r="230" spans="1:21">
      <c r="A230" s="47"/>
      <c r="B230" s="52"/>
      <c r="C230" s="38" t="s">
        <v>329</v>
      </c>
      <c r="D230" s="98" t="s">
        <v>587</v>
      </c>
      <c r="E230" s="98" t="s">
        <v>589</v>
      </c>
      <c r="F230" s="34">
        <v>1</v>
      </c>
      <c r="G230" s="34">
        <v>1</v>
      </c>
      <c r="H230" s="34">
        <v>0</v>
      </c>
      <c r="I230" s="34">
        <v>0</v>
      </c>
      <c r="J230" s="34">
        <v>0</v>
      </c>
      <c r="K230" s="34">
        <v>0</v>
      </c>
      <c r="L230" s="34">
        <v>1</v>
      </c>
      <c r="M230" s="34">
        <v>0</v>
      </c>
      <c r="N230" s="34">
        <v>0</v>
      </c>
      <c r="O230" s="34">
        <f t="shared" si="11"/>
        <v>3</v>
      </c>
      <c r="P230" s="7"/>
      <c r="Q230" s="7"/>
      <c r="R230" s="7"/>
      <c r="S230" s="7"/>
      <c r="T230" s="7"/>
      <c r="U230" s="7"/>
    </row>
    <row r="231" spans="1:21">
      <c r="A231" s="47"/>
      <c r="B231" s="52"/>
      <c r="C231" s="38" t="s">
        <v>330</v>
      </c>
      <c r="D231" s="98" t="s">
        <v>587</v>
      </c>
      <c r="E231" s="98" t="s">
        <v>589</v>
      </c>
      <c r="F231" s="34">
        <v>1</v>
      </c>
      <c r="G231" s="34">
        <v>1</v>
      </c>
      <c r="H231" s="34">
        <v>0</v>
      </c>
      <c r="I231" s="34">
        <v>1</v>
      </c>
      <c r="J231" s="34">
        <v>1</v>
      </c>
      <c r="K231" s="34">
        <v>0</v>
      </c>
      <c r="L231" s="34">
        <v>1</v>
      </c>
      <c r="M231" s="34">
        <v>0</v>
      </c>
      <c r="N231" s="34">
        <v>0</v>
      </c>
      <c r="O231" s="34">
        <f t="shared" si="11"/>
        <v>5</v>
      </c>
      <c r="P231" s="7"/>
      <c r="Q231" s="7"/>
      <c r="R231" s="7"/>
      <c r="S231" s="7"/>
      <c r="T231" s="7"/>
      <c r="U231" s="7"/>
    </row>
    <row r="232" spans="1:21">
      <c r="A232" s="47"/>
      <c r="B232" s="52"/>
      <c r="C232" s="38" t="s">
        <v>494</v>
      </c>
      <c r="D232" s="98" t="s">
        <v>587</v>
      </c>
      <c r="E232" s="98" t="s">
        <v>589</v>
      </c>
      <c r="F232" s="34">
        <v>1</v>
      </c>
      <c r="G232" s="34">
        <v>1</v>
      </c>
      <c r="H232" s="34">
        <v>0</v>
      </c>
      <c r="I232" s="34">
        <v>0</v>
      </c>
      <c r="J232" s="34">
        <v>0</v>
      </c>
      <c r="K232" s="34">
        <v>0</v>
      </c>
      <c r="L232" s="34">
        <v>1</v>
      </c>
      <c r="M232" s="34">
        <v>0</v>
      </c>
      <c r="N232" s="34">
        <v>0</v>
      </c>
      <c r="O232" s="34">
        <f t="shared" si="11"/>
        <v>3</v>
      </c>
      <c r="P232" s="7"/>
      <c r="Q232" s="7"/>
      <c r="R232" s="7"/>
      <c r="S232" s="7"/>
      <c r="T232" s="7"/>
      <c r="U232" s="7"/>
    </row>
    <row r="233" spans="1:21" ht="24">
      <c r="A233" s="47"/>
      <c r="B233" s="52"/>
      <c r="C233" s="41" t="s">
        <v>331</v>
      </c>
      <c r="D233" s="98" t="s">
        <v>587</v>
      </c>
      <c r="E233" s="98" t="s">
        <v>589</v>
      </c>
      <c r="F233" s="34">
        <v>1</v>
      </c>
      <c r="G233" s="34">
        <v>1</v>
      </c>
      <c r="H233" s="34">
        <v>0</v>
      </c>
      <c r="I233" s="34">
        <v>0</v>
      </c>
      <c r="J233" s="34">
        <v>0</v>
      </c>
      <c r="K233" s="34">
        <v>0</v>
      </c>
      <c r="L233" s="34">
        <v>1</v>
      </c>
      <c r="M233" s="34">
        <v>0</v>
      </c>
      <c r="N233" s="34">
        <v>0</v>
      </c>
      <c r="O233" s="34">
        <f t="shared" si="11"/>
        <v>3</v>
      </c>
      <c r="P233" s="7"/>
      <c r="Q233" s="7"/>
      <c r="R233" s="7"/>
      <c r="S233" s="7"/>
      <c r="T233" s="7"/>
      <c r="U233" s="7"/>
    </row>
    <row r="234" spans="1:21">
      <c r="A234" s="47"/>
      <c r="B234" s="52"/>
      <c r="C234" s="38" t="s">
        <v>495</v>
      </c>
      <c r="D234" s="98" t="s">
        <v>585</v>
      </c>
      <c r="E234" s="98" t="s">
        <v>589</v>
      </c>
      <c r="F234" s="34">
        <v>1</v>
      </c>
      <c r="G234" s="34">
        <v>1</v>
      </c>
      <c r="H234" s="34">
        <v>1</v>
      </c>
      <c r="I234" s="34">
        <v>1</v>
      </c>
      <c r="J234" s="34">
        <v>1</v>
      </c>
      <c r="K234" s="34">
        <v>1</v>
      </c>
      <c r="L234" s="34">
        <v>1</v>
      </c>
      <c r="M234" s="34">
        <v>0</v>
      </c>
      <c r="N234" s="34">
        <v>0</v>
      </c>
      <c r="O234" s="34">
        <f t="shared" si="11"/>
        <v>7</v>
      </c>
      <c r="P234" s="7"/>
      <c r="Q234" s="7"/>
      <c r="R234" s="7"/>
      <c r="S234" s="7"/>
      <c r="T234" s="7"/>
      <c r="U234" s="7"/>
    </row>
    <row r="235" spans="1:21">
      <c r="A235" s="47"/>
      <c r="B235" s="52"/>
      <c r="C235" s="38" t="s">
        <v>333</v>
      </c>
      <c r="D235" s="98" t="s">
        <v>584</v>
      </c>
      <c r="E235" s="98" t="s">
        <v>589</v>
      </c>
      <c r="F235" s="34">
        <v>1</v>
      </c>
      <c r="G235" s="34">
        <v>1</v>
      </c>
      <c r="H235" s="34">
        <v>0</v>
      </c>
      <c r="I235" s="34">
        <v>1</v>
      </c>
      <c r="J235" s="34">
        <v>0</v>
      </c>
      <c r="K235" s="34">
        <v>0</v>
      </c>
      <c r="L235" s="34">
        <v>1</v>
      </c>
      <c r="M235" s="34">
        <v>0</v>
      </c>
      <c r="N235" s="34"/>
      <c r="O235" s="34">
        <f>SUM(F235:N235)</f>
        <v>4</v>
      </c>
      <c r="P235" s="7"/>
      <c r="Q235" s="7"/>
      <c r="R235" s="7"/>
      <c r="S235" s="7"/>
      <c r="T235" s="7"/>
      <c r="U235" s="7"/>
    </row>
    <row r="236" spans="1:21">
      <c r="A236" s="47"/>
      <c r="B236" s="52"/>
      <c r="C236" s="33" t="s">
        <v>334</v>
      </c>
      <c r="D236" s="98" t="s">
        <v>587</v>
      </c>
      <c r="E236" s="98" t="s">
        <v>589</v>
      </c>
      <c r="F236" s="34">
        <v>1</v>
      </c>
      <c r="G236" s="34">
        <v>1</v>
      </c>
      <c r="H236" s="34">
        <v>1</v>
      </c>
      <c r="I236" s="34">
        <v>1</v>
      </c>
      <c r="J236" s="34">
        <v>1</v>
      </c>
      <c r="K236" s="34">
        <v>1</v>
      </c>
      <c r="L236" s="34">
        <v>1</v>
      </c>
      <c r="M236" s="34">
        <v>0</v>
      </c>
      <c r="N236" s="34">
        <v>0</v>
      </c>
      <c r="O236" s="34">
        <f t="shared" ref="O236:O237" si="12">SUM(F236:N236)</f>
        <v>7</v>
      </c>
      <c r="P236" s="7"/>
      <c r="Q236" s="7"/>
      <c r="R236" s="7"/>
      <c r="S236" s="7"/>
      <c r="T236" s="7"/>
      <c r="U236" s="7"/>
    </row>
    <row r="237" spans="1:21" ht="24">
      <c r="A237" s="47"/>
      <c r="B237" s="52"/>
      <c r="C237" s="38" t="s">
        <v>302</v>
      </c>
      <c r="D237" s="98" t="s">
        <v>587</v>
      </c>
      <c r="E237" s="98" t="s">
        <v>589</v>
      </c>
      <c r="F237" s="34">
        <v>1</v>
      </c>
      <c r="G237" s="34">
        <v>1</v>
      </c>
      <c r="H237" s="34">
        <v>1</v>
      </c>
      <c r="I237" s="34">
        <v>1</v>
      </c>
      <c r="J237" s="34">
        <v>1</v>
      </c>
      <c r="K237" s="34">
        <v>1</v>
      </c>
      <c r="L237" s="34">
        <v>1</v>
      </c>
      <c r="M237" s="34">
        <v>0</v>
      </c>
      <c r="N237" s="34">
        <v>0</v>
      </c>
      <c r="O237" s="34">
        <f t="shared" si="12"/>
        <v>7</v>
      </c>
      <c r="P237" s="7"/>
      <c r="Q237" s="7"/>
      <c r="R237" s="7"/>
      <c r="S237" s="7"/>
      <c r="T237" s="7"/>
      <c r="U237" s="7"/>
    </row>
    <row r="238" spans="1:21">
      <c r="A238" s="176" t="s">
        <v>127</v>
      </c>
      <c r="B238" s="177"/>
      <c r="C238" s="177"/>
      <c r="D238" s="177"/>
      <c r="E238" s="177"/>
      <c r="F238" s="177"/>
      <c r="G238" s="177"/>
      <c r="H238" s="177"/>
      <c r="I238" s="177"/>
      <c r="J238" s="177"/>
      <c r="K238" s="177"/>
      <c r="L238" s="177"/>
      <c r="M238" s="177"/>
      <c r="N238" s="177"/>
      <c r="O238" s="63">
        <v>0.64</v>
      </c>
      <c r="P238" s="26"/>
      <c r="Q238" s="7"/>
      <c r="R238" s="7"/>
      <c r="S238" s="7"/>
      <c r="T238" s="7"/>
      <c r="U238" s="7"/>
    </row>
    <row r="239" spans="1:21">
      <c r="A239" s="176" t="s">
        <v>128</v>
      </c>
      <c r="B239" s="177"/>
      <c r="C239" s="177"/>
      <c r="D239" s="177"/>
      <c r="E239" s="177"/>
      <c r="F239" s="177"/>
      <c r="G239" s="177"/>
      <c r="H239" s="177"/>
      <c r="I239" s="177"/>
      <c r="J239" s="177"/>
      <c r="K239" s="177"/>
      <c r="L239" s="177"/>
      <c r="M239" s="177"/>
      <c r="N239" s="177"/>
      <c r="O239" s="51">
        <v>7</v>
      </c>
      <c r="P239" s="7"/>
      <c r="Q239" s="7"/>
      <c r="R239" s="7"/>
      <c r="S239" s="7"/>
      <c r="T239" s="7"/>
      <c r="U239" s="7"/>
    </row>
    <row r="240" spans="1:21" ht="26.25">
      <c r="A240" s="178" t="s">
        <v>82</v>
      </c>
      <c r="B240" s="179"/>
      <c r="C240" s="179"/>
      <c r="D240" s="179"/>
      <c r="E240" s="179"/>
      <c r="F240" s="179"/>
      <c r="G240" s="179"/>
      <c r="H240" s="179"/>
      <c r="I240" s="179"/>
      <c r="J240" s="179"/>
      <c r="K240" s="179"/>
      <c r="L240" s="179"/>
      <c r="M240" s="179"/>
      <c r="N240" s="179"/>
      <c r="O240" s="180"/>
      <c r="P240" s="7"/>
      <c r="Q240" s="7"/>
      <c r="R240" s="7"/>
      <c r="S240" s="7"/>
      <c r="T240" s="7"/>
      <c r="U240" s="7"/>
    </row>
    <row r="241" spans="1:21" ht="15">
      <c r="A241" s="47"/>
      <c r="B241" s="52"/>
      <c r="C241" s="143" t="s">
        <v>296</v>
      </c>
      <c r="D241" s="53" t="s">
        <v>587</v>
      </c>
      <c r="E241" s="53" t="s">
        <v>589</v>
      </c>
      <c r="F241" s="142">
        <v>1</v>
      </c>
      <c r="G241" s="142">
        <v>1</v>
      </c>
      <c r="H241" s="142">
        <v>0</v>
      </c>
      <c r="I241" s="142">
        <v>0</v>
      </c>
      <c r="J241" s="142">
        <v>0</v>
      </c>
      <c r="K241" s="142">
        <v>0</v>
      </c>
      <c r="L241" s="142">
        <v>0</v>
      </c>
      <c r="M241" s="142">
        <v>0</v>
      </c>
      <c r="N241" s="142">
        <v>0</v>
      </c>
      <c r="O241" s="99">
        <f t="shared" ref="O241:O246" si="13">SUM(F241:N241)</f>
        <v>2</v>
      </c>
      <c r="P241" s="7"/>
      <c r="Q241" s="7"/>
      <c r="R241" s="7"/>
      <c r="S241" s="7"/>
      <c r="T241" s="7"/>
      <c r="U241" s="7"/>
    </row>
    <row r="242" spans="1:21" ht="15">
      <c r="A242" s="47"/>
      <c r="B242" s="52"/>
      <c r="C242" s="143" t="s">
        <v>297</v>
      </c>
      <c r="D242" s="53" t="s">
        <v>587</v>
      </c>
      <c r="E242" s="53" t="s">
        <v>589</v>
      </c>
      <c r="F242" s="142">
        <v>1</v>
      </c>
      <c r="G242" s="142">
        <v>1</v>
      </c>
      <c r="H242" s="142">
        <v>0</v>
      </c>
      <c r="I242" s="142">
        <v>0</v>
      </c>
      <c r="J242" s="142">
        <v>0</v>
      </c>
      <c r="K242" s="142">
        <v>0</v>
      </c>
      <c r="L242" s="142">
        <v>0</v>
      </c>
      <c r="M242" s="142">
        <v>0</v>
      </c>
      <c r="N242" s="142">
        <v>0</v>
      </c>
      <c r="O242" s="99">
        <f t="shared" si="13"/>
        <v>2</v>
      </c>
      <c r="P242" s="7"/>
      <c r="Q242" s="7"/>
      <c r="R242" s="7"/>
      <c r="S242" s="7"/>
      <c r="T242" s="7"/>
      <c r="U242" s="7"/>
    </row>
    <row r="243" spans="1:21" ht="15">
      <c r="A243" s="47"/>
      <c r="B243" s="52"/>
      <c r="C243" s="126" t="s">
        <v>298</v>
      </c>
      <c r="D243" s="53" t="s">
        <v>587</v>
      </c>
      <c r="E243" s="53" t="s">
        <v>589</v>
      </c>
      <c r="F243" s="142">
        <v>1</v>
      </c>
      <c r="G243" s="142">
        <v>1</v>
      </c>
      <c r="H243" s="142">
        <v>0</v>
      </c>
      <c r="I243" s="142">
        <v>0</v>
      </c>
      <c r="J243" s="142">
        <v>0</v>
      </c>
      <c r="K243" s="142">
        <v>0</v>
      </c>
      <c r="L243" s="142">
        <v>0</v>
      </c>
      <c r="M243" s="142">
        <v>0</v>
      </c>
      <c r="N243" s="142">
        <v>0</v>
      </c>
      <c r="O243" s="99">
        <f t="shared" si="13"/>
        <v>2</v>
      </c>
      <c r="P243" s="7"/>
      <c r="Q243" s="7"/>
      <c r="R243" s="7"/>
      <c r="S243" s="7"/>
      <c r="T243" s="7"/>
      <c r="U243" s="7"/>
    </row>
    <row r="244" spans="1:21" ht="15">
      <c r="A244" s="47"/>
      <c r="B244" s="52"/>
      <c r="C244" s="126" t="s">
        <v>299</v>
      </c>
      <c r="D244" s="53" t="s">
        <v>587</v>
      </c>
      <c r="E244" s="53" t="s">
        <v>589</v>
      </c>
      <c r="F244" s="142">
        <v>1</v>
      </c>
      <c r="G244" s="142">
        <v>1</v>
      </c>
      <c r="H244" s="142">
        <v>0</v>
      </c>
      <c r="I244" s="142">
        <v>0</v>
      </c>
      <c r="J244" s="142">
        <v>0</v>
      </c>
      <c r="K244" s="142">
        <v>0</v>
      </c>
      <c r="L244" s="142">
        <v>1</v>
      </c>
      <c r="M244" s="142">
        <v>0</v>
      </c>
      <c r="N244" s="142">
        <v>0</v>
      </c>
      <c r="O244" s="99">
        <f t="shared" si="13"/>
        <v>3</v>
      </c>
      <c r="P244" s="7"/>
      <c r="Q244" s="7"/>
      <c r="R244" s="7"/>
      <c r="S244" s="7"/>
      <c r="T244" s="7"/>
      <c r="U244" s="7"/>
    </row>
    <row r="245" spans="1:21" ht="22.5">
      <c r="A245" s="47"/>
      <c r="B245" s="52"/>
      <c r="C245" s="126" t="s">
        <v>300</v>
      </c>
      <c r="D245" s="53" t="s">
        <v>587</v>
      </c>
      <c r="E245" s="53" t="s">
        <v>589</v>
      </c>
      <c r="F245" s="142">
        <v>1</v>
      </c>
      <c r="G245" s="142">
        <v>1</v>
      </c>
      <c r="H245" s="142">
        <v>0</v>
      </c>
      <c r="I245" s="142">
        <v>0</v>
      </c>
      <c r="J245" s="142">
        <v>0</v>
      </c>
      <c r="K245" s="142">
        <v>0</v>
      </c>
      <c r="L245" s="142">
        <v>1</v>
      </c>
      <c r="M245" s="142">
        <v>0</v>
      </c>
      <c r="N245" s="142">
        <v>0</v>
      </c>
      <c r="O245" s="99">
        <f t="shared" si="13"/>
        <v>3</v>
      </c>
      <c r="P245" s="7"/>
      <c r="Q245" s="7"/>
      <c r="R245" s="7"/>
      <c r="S245" s="7"/>
      <c r="T245" s="7"/>
      <c r="U245" s="7"/>
    </row>
    <row r="246" spans="1:21" ht="15">
      <c r="A246" s="47"/>
      <c r="B246" s="52"/>
      <c r="C246" s="126" t="s">
        <v>301</v>
      </c>
      <c r="D246" s="53" t="s">
        <v>587</v>
      </c>
      <c r="E246" s="53" t="s">
        <v>589</v>
      </c>
      <c r="F246" s="142">
        <v>1</v>
      </c>
      <c r="G246" s="142">
        <v>1</v>
      </c>
      <c r="H246" s="142">
        <v>0</v>
      </c>
      <c r="I246" s="142">
        <v>0</v>
      </c>
      <c r="J246" s="142">
        <v>0</v>
      </c>
      <c r="K246" s="142">
        <v>0</v>
      </c>
      <c r="L246" s="142">
        <v>1</v>
      </c>
      <c r="M246" s="142">
        <v>0</v>
      </c>
      <c r="N246" s="142">
        <v>0</v>
      </c>
      <c r="O246" s="99">
        <f t="shared" si="13"/>
        <v>3</v>
      </c>
      <c r="P246" s="7"/>
      <c r="Q246" s="7"/>
      <c r="R246" s="7"/>
      <c r="S246" s="7"/>
      <c r="T246" s="7"/>
      <c r="U246" s="7"/>
    </row>
    <row r="247" spans="1:21">
      <c r="A247" s="176" t="s">
        <v>127</v>
      </c>
      <c r="B247" s="177"/>
      <c r="C247" s="177"/>
      <c r="D247" s="177"/>
      <c r="E247" s="177"/>
      <c r="F247" s="177"/>
      <c r="G247" s="177"/>
      <c r="H247" s="177"/>
      <c r="I247" s="177"/>
      <c r="J247" s="177"/>
      <c r="K247" s="177"/>
      <c r="L247" s="177"/>
      <c r="M247" s="177"/>
      <c r="N247" s="177"/>
      <c r="O247" s="63">
        <v>0</v>
      </c>
      <c r="P247" s="7"/>
      <c r="Q247" s="7"/>
      <c r="R247" s="7"/>
      <c r="S247" s="7"/>
      <c r="T247" s="7"/>
      <c r="U247" s="7"/>
    </row>
    <row r="248" spans="1:21">
      <c r="A248" s="176" t="s">
        <v>128</v>
      </c>
      <c r="B248" s="177"/>
      <c r="C248" s="177"/>
      <c r="D248" s="177"/>
      <c r="E248" s="177"/>
      <c r="F248" s="177"/>
      <c r="G248" s="177"/>
      <c r="H248" s="177"/>
      <c r="I248" s="177"/>
      <c r="J248" s="177"/>
      <c r="K248" s="177"/>
      <c r="L248" s="177"/>
      <c r="M248" s="177"/>
      <c r="N248" s="177"/>
      <c r="O248" s="51">
        <v>0</v>
      </c>
      <c r="P248" s="7"/>
      <c r="Q248" s="7"/>
      <c r="R248" s="7"/>
      <c r="S248" s="7"/>
      <c r="T248" s="7"/>
      <c r="U248" s="7"/>
    </row>
    <row r="249" spans="1:21" ht="26.25">
      <c r="A249" s="178" t="s">
        <v>83</v>
      </c>
      <c r="B249" s="179"/>
      <c r="C249" s="179"/>
      <c r="D249" s="179"/>
      <c r="E249" s="179"/>
      <c r="F249" s="179"/>
      <c r="G249" s="179"/>
      <c r="H249" s="179"/>
      <c r="I249" s="179"/>
      <c r="J249" s="179"/>
      <c r="K249" s="179"/>
      <c r="L249" s="179"/>
      <c r="M249" s="179"/>
      <c r="N249" s="179"/>
      <c r="O249" s="180"/>
      <c r="P249" s="7"/>
      <c r="Q249" s="7"/>
      <c r="R249" s="7"/>
      <c r="S249" s="7"/>
      <c r="T249" s="7"/>
      <c r="U249" s="7"/>
    </row>
    <row r="250" spans="1:21" ht="24">
      <c r="A250" s="47" t="s">
        <v>11</v>
      </c>
      <c r="B250" s="52" t="s">
        <v>8</v>
      </c>
      <c r="C250" s="38" t="s">
        <v>496</v>
      </c>
      <c r="D250" s="59" t="s">
        <v>582</v>
      </c>
      <c r="E250" s="98" t="s">
        <v>589</v>
      </c>
      <c r="F250" s="34">
        <v>1</v>
      </c>
      <c r="G250" s="34">
        <v>1</v>
      </c>
      <c r="H250" s="34">
        <v>0</v>
      </c>
      <c r="I250" s="34">
        <v>1</v>
      </c>
      <c r="J250" s="34">
        <v>0</v>
      </c>
      <c r="K250" s="34">
        <v>1</v>
      </c>
      <c r="L250" s="34">
        <v>0</v>
      </c>
      <c r="M250" s="34">
        <v>1</v>
      </c>
      <c r="N250" s="34">
        <v>0</v>
      </c>
      <c r="O250" s="58">
        <f>SUM(F250:N250)</f>
        <v>5</v>
      </c>
      <c r="P250" s="7"/>
      <c r="Q250" s="7"/>
      <c r="R250" s="7"/>
      <c r="S250" s="7"/>
      <c r="T250" s="7"/>
      <c r="U250" s="7"/>
    </row>
    <row r="251" spans="1:21" ht="24">
      <c r="A251" s="47" t="s">
        <v>11</v>
      </c>
      <c r="B251" s="52" t="s">
        <v>8</v>
      </c>
      <c r="C251" s="59" t="s">
        <v>279</v>
      </c>
      <c r="D251" s="59" t="s">
        <v>588</v>
      </c>
      <c r="E251" s="98" t="s">
        <v>589</v>
      </c>
      <c r="F251" s="34">
        <v>1</v>
      </c>
      <c r="G251" s="34">
        <v>1</v>
      </c>
      <c r="H251" s="34">
        <v>1</v>
      </c>
      <c r="I251" s="34">
        <v>1</v>
      </c>
      <c r="J251" s="34">
        <v>1</v>
      </c>
      <c r="K251" s="34">
        <v>1</v>
      </c>
      <c r="L251" s="34">
        <v>0</v>
      </c>
      <c r="M251" s="34">
        <v>0</v>
      </c>
      <c r="N251" s="34">
        <v>0</v>
      </c>
      <c r="O251" s="58">
        <f>SUM(F251:N251)</f>
        <v>6</v>
      </c>
      <c r="P251" s="7"/>
      <c r="Q251" s="7"/>
      <c r="R251" s="7"/>
      <c r="S251" s="7"/>
      <c r="T251" s="7"/>
      <c r="U251" s="7"/>
    </row>
    <row r="252" spans="1:21" ht="24">
      <c r="A252" s="47" t="s">
        <v>11</v>
      </c>
      <c r="B252" s="52" t="s">
        <v>10</v>
      </c>
      <c r="C252" s="38" t="s">
        <v>497</v>
      </c>
      <c r="D252" s="38" t="s">
        <v>585</v>
      </c>
      <c r="E252" s="98" t="s">
        <v>589</v>
      </c>
      <c r="F252" s="34">
        <v>1</v>
      </c>
      <c r="G252" s="34">
        <v>1</v>
      </c>
      <c r="H252" s="34">
        <v>1</v>
      </c>
      <c r="I252" s="34">
        <v>1</v>
      </c>
      <c r="J252" s="34">
        <v>1</v>
      </c>
      <c r="K252" s="34">
        <v>1</v>
      </c>
      <c r="L252" s="34">
        <v>0</v>
      </c>
      <c r="M252" s="34">
        <v>0</v>
      </c>
      <c r="N252" s="34">
        <v>0</v>
      </c>
      <c r="O252" s="58">
        <f>SUM(F252:N252)</f>
        <v>6</v>
      </c>
      <c r="P252" s="7"/>
      <c r="Q252" s="7"/>
      <c r="R252" s="7"/>
      <c r="S252" s="7"/>
      <c r="T252" s="7"/>
      <c r="U252" s="7"/>
    </row>
    <row r="253" spans="1:21">
      <c r="A253" s="176" t="s">
        <v>127</v>
      </c>
      <c r="B253" s="177"/>
      <c r="C253" s="177"/>
      <c r="D253" s="177"/>
      <c r="E253" s="177"/>
      <c r="F253" s="177"/>
      <c r="G253" s="177"/>
      <c r="H253" s="177"/>
      <c r="I253" s="177"/>
      <c r="J253" s="177"/>
      <c r="K253" s="177"/>
      <c r="L253" s="177"/>
      <c r="M253" s="177"/>
      <c r="N253" s="177"/>
      <c r="O253" s="63">
        <v>1</v>
      </c>
      <c r="P253" s="7"/>
      <c r="Q253" s="7"/>
      <c r="R253" s="7"/>
      <c r="S253" s="7"/>
      <c r="T253" s="7"/>
      <c r="U253" s="7"/>
    </row>
    <row r="254" spans="1:21">
      <c r="A254" s="176" t="s">
        <v>128</v>
      </c>
      <c r="B254" s="177"/>
      <c r="C254" s="177"/>
      <c r="D254" s="177"/>
      <c r="E254" s="177"/>
      <c r="F254" s="177"/>
      <c r="G254" s="177"/>
      <c r="H254" s="177"/>
      <c r="I254" s="177"/>
      <c r="J254" s="177"/>
      <c r="K254" s="177"/>
      <c r="L254" s="177"/>
      <c r="M254" s="177"/>
      <c r="N254" s="177"/>
      <c r="O254" s="51">
        <v>10</v>
      </c>
      <c r="P254" s="7"/>
      <c r="Q254" s="7"/>
      <c r="R254" s="7"/>
      <c r="S254" s="7"/>
      <c r="T254" s="7"/>
      <c r="U254" s="7"/>
    </row>
    <row r="255" spans="1:21" ht="26.25">
      <c r="A255" s="178" t="s">
        <v>84</v>
      </c>
      <c r="B255" s="179"/>
      <c r="C255" s="179"/>
      <c r="D255" s="179"/>
      <c r="E255" s="179"/>
      <c r="F255" s="179"/>
      <c r="G255" s="179"/>
      <c r="H255" s="179"/>
      <c r="I255" s="179"/>
      <c r="J255" s="179"/>
      <c r="K255" s="179"/>
      <c r="L255" s="179"/>
      <c r="M255" s="179"/>
      <c r="N255" s="179"/>
      <c r="O255" s="180"/>
      <c r="P255" s="7"/>
      <c r="Q255" s="7"/>
      <c r="R255" s="7"/>
      <c r="S255" s="7"/>
      <c r="T255" s="7"/>
      <c r="U255" s="7"/>
    </row>
    <row r="256" spans="1:21" ht="36">
      <c r="A256" s="47" t="s">
        <v>12</v>
      </c>
      <c r="B256" s="52" t="s">
        <v>46</v>
      </c>
      <c r="C256" s="38" t="s">
        <v>294</v>
      </c>
      <c r="D256" s="140"/>
      <c r="E256" s="141"/>
      <c r="F256" s="142"/>
      <c r="G256" s="142"/>
      <c r="H256" s="142"/>
      <c r="I256" s="142"/>
      <c r="J256" s="142"/>
      <c r="K256" s="142"/>
      <c r="L256" s="142"/>
      <c r="M256" s="142"/>
      <c r="N256" s="142"/>
      <c r="O256" s="144"/>
      <c r="P256" s="7"/>
      <c r="Q256" s="7"/>
      <c r="R256" s="7"/>
      <c r="S256" s="7"/>
      <c r="T256" s="7"/>
      <c r="U256" s="7"/>
    </row>
    <row r="257" spans="1:21">
      <c r="A257" s="176" t="s">
        <v>127</v>
      </c>
      <c r="B257" s="177"/>
      <c r="C257" s="177"/>
      <c r="D257" s="177"/>
      <c r="E257" s="177"/>
      <c r="F257" s="177"/>
      <c r="G257" s="177"/>
      <c r="H257" s="177"/>
      <c r="I257" s="177"/>
      <c r="J257" s="177"/>
      <c r="K257" s="177"/>
      <c r="L257" s="177"/>
      <c r="M257" s="177"/>
      <c r="N257" s="177"/>
      <c r="O257" s="63">
        <v>0</v>
      </c>
      <c r="P257" s="7"/>
      <c r="Q257" s="7"/>
      <c r="R257" s="7"/>
      <c r="S257" s="7"/>
      <c r="T257" s="7"/>
      <c r="U257" s="7"/>
    </row>
    <row r="258" spans="1:21" ht="12.75" thickBot="1">
      <c r="A258" s="181" t="s">
        <v>128</v>
      </c>
      <c r="B258" s="182"/>
      <c r="C258" s="182"/>
      <c r="D258" s="182"/>
      <c r="E258" s="182"/>
      <c r="F258" s="182"/>
      <c r="G258" s="182"/>
      <c r="H258" s="182"/>
      <c r="I258" s="182"/>
      <c r="J258" s="182"/>
      <c r="K258" s="182"/>
      <c r="L258" s="182"/>
      <c r="M258" s="182"/>
      <c r="N258" s="182"/>
      <c r="O258" s="145">
        <v>0</v>
      </c>
      <c r="P258" s="7"/>
      <c r="Q258" s="7"/>
      <c r="R258" s="7"/>
      <c r="S258" s="7"/>
      <c r="T258" s="7"/>
      <c r="U258" s="7"/>
    </row>
    <row r="259" spans="1:21">
      <c r="A259" s="9"/>
      <c r="B259" s="1"/>
      <c r="C259" s="2"/>
      <c r="D259" s="3"/>
      <c r="E259" s="2"/>
      <c r="F259" s="5"/>
      <c r="G259" s="5"/>
      <c r="H259" s="5"/>
      <c r="I259" s="5"/>
      <c r="J259" s="5"/>
      <c r="K259" s="5"/>
      <c r="L259" s="5"/>
      <c r="M259" s="5"/>
      <c r="N259" s="5"/>
      <c r="P259" s="7"/>
      <c r="Q259" s="7"/>
      <c r="R259" s="7"/>
      <c r="S259" s="7"/>
      <c r="T259" s="7"/>
      <c r="U259" s="7"/>
    </row>
    <row r="260" spans="1:21" ht="255" customHeight="1">
      <c r="A260" s="173" t="s">
        <v>295</v>
      </c>
      <c r="B260" s="173"/>
      <c r="C260" s="173"/>
      <c r="D260" s="173"/>
      <c r="E260" s="173"/>
      <c r="F260" s="173"/>
      <c r="G260" s="173"/>
      <c r="H260" s="173"/>
      <c r="I260" s="173"/>
      <c r="J260" s="173"/>
      <c r="K260" s="173"/>
      <c r="L260" s="173"/>
      <c r="M260" s="173"/>
      <c r="N260" s="173"/>
      <c r="O260" s="173"/>
      <c r="P260" s="7"/>
      <c r="Q260" s="7"/>
      <c r="R260" s="7"/>
      <c r="S260" s="7"/>
      <c r="T260" s="7"/>
      <c r="U260" s="7"/>
    </row>
    <row r="261" spans="1:21">
      <c r="A261" s="9"/>
      <c r="B261" s="1"/>
      <c r="C261" s="2"/>
      <c r="D261" s="3"/>
      <c r="E261" s="2"/>
      <c r="F261" s="5"/>
      <c r="G261" s="5"/>
      <c r="H261" s="5"/>
      <c r="I261" s="5"/>
      <c r="J261" s="5"/>
      <c r="K261" s="5"/>
      <c r="L261" s="5"/>
      <c r="M261" s="5"/>
      <c r="N261" s="5"/>
      <c r="P261" s="7"/>
      <c r="Q261" s="7"/>
      <c r="R261" s="7"/>
      <c r="S261" s="7"/>
      <c r="T261" s="7"/>
      <c r="U261" s="7"/>
    </row>
    <row r="262" spans="1:21">
      <c r="A262" s="9"/>
      <c r="B262" s="1"/>
      <c r="C262" s="2"/>
      <c r="D262" s="3"/>
      <c r="E262" s="2"/>
      <c r="F262" s="5"/>
      <c r="G262" s="5"/>
      <c r="H262" s="5"/>
      <c r="I262" s="5"/>
      <c r="J262" s="5"/>
      <c r="K262" s="5"/>
      <c r="L262" s="5"/>
      <c r="M262" s="5"/>
      <c r="N262" s="5"/>
      <c r="P262" s="7"/>
      <c r="Q262" s="7"/>
      <c r="R262" s="7"/>
      <c r="S262" s="7"/>
      <c r="T262" s="7"/>
      <c r="U262" s="7"/>
    </row>
    <row r="263" spans="1:21">
      <c r="A263" s="9"/>
      <c r="B263" s="1"/>
      <c r="C263" s="2"/>
      <c r="D263" s="3"/>
      <c r="E263" s="2"/>
      <c r="F263" s="5"/>
      <c r="G263" s="5"/>
      <c r="H263" s="5"/>
      <c r="I263" s="5"/>
      <c r="J263" s="5"/>
      <c r="K263" s="5"/>
      <c r="L263" s="5"/>
      <c r="M263" s="5"/>
      <c r="N263" s="5"/>
      <c r="P263" s="7"/>
      <c r="Q263" s="7"/>
      <c r="R263" s="7"/>
      <c r="S263" s="7"/>
      <c r="T263" s="7"/>
      <c r="U263" s="7"/>
    </row>
    <row r="264" spans="1:21">
      <c r="A264" s="9"/>
      <c r="B264" s="1"/>
      <c r="C264" s="2"/>
      <c r="D264" s="3"/>
      <c r="E264" s="2"/>
      <c r="F264" s="5"/>
      <c r="G264" s="5"/>
      <c r="H264" s="5"/>
      <c r="I264" s="5"/>
      <c r="J264" s="5"/>
      <c r="K264" s="5"/>
      <c r="L264" s="5"/>
      <c r="M264" s="5"/>
      <c r="N264" s="5"/>
      <c r="P264" s="7"/>
      <c r="Q264" s="7"/>
      <c r="R264" s="7"/>
      <c r="S264" s="7"/>
      <c r="T264" s="7"/>
      <c r="U264" s="7"/>
    </row>
    <row r="265" spans="1:21">
      <c r="A265" s="9"/>
      <c r="B265" s="1"/>
      <c r="C265" s="2"/>
      <c r="D265" s="3"/>
      <c r="E265" s="2"/>
      <c r="F265" s="5"/>
      <c r="G265" s="5"/>
      <c r="H265" s="5"/>
      <c r="I265" s="5"/>
      <c r="J265" s="5"/>
      <c r="K265" s="5"/>
      <c r="L265" s="5"/>
      <c r="M265" s="5"/>
      <c r="N265" s="5"/>
      <c r="P265" s="7"/>
      <c r="Q265" s="7"/>
      <c r="R265" s="7"/>
      <c r="S265" s="7"/>
      <c r="T265" s="7"/>
      <c r="U265" s="7"/>
    </row>
    <row r="266" spans="1:21">
      <c r="A266" s="9"/>
      <c r="B266" s="1"/>
      <c r="C266" s="2"/>
      <c r="D266" s="3"/>
      <c r="E266" s="2"/>
      <c r="F266" s="5"/>
      <c r="G266" s="5"/>
      <c r="H266" s="5"/>
      <c r="I266" s="5"/>
      <c r="J266" s="5"/>
      <c r="K266" s="5"/>
      <c r="L266" s="5"/>
      <c r="M266" s="5"/>
      <c r="N266" s="5"/>
      <c r="P266" s="7"/>
      <c r="Q266" s="7"/>
      <c r="R266" s="7"/>
      <c r="S266" s="7"/>
      <c r="T266" s="7"/>
      <c r="U266" s="7"/>
    </row>
    <row r="267" spans="1:21">
      <c r="A267" s="9"/>
      <c r="B267" s="1"/>
      <c r="C267" s="2"/>
      <c r="D267" s="3"/>
      <c r="E267" s="2"/>
      <c r="F267" s="5"/>
      <c r="G267" s="5"/>
      <c r="H267" s="5"/>
      <c r="I267" s="5"/>
      <c r="J267" s="5"/>
      <c r="K267" s="5"/>
      <c r="L267" s="5"/>
      <c r="M267" s="5"/>
      <c r="N267" s="5"/>
      <c r="P267" s="7"/>
      <c r="Q267" s="7"/>
      <c r="R267" s="7"/>
      <c r="S267" s="7"/>
      <c r="T267" s="7"/>
      <c r="U267" s="7"/>
    </row>
    <row r="268" spans="1:21">
      <c r="A268" s="9"/>
      <c r="B268" s="1"/>
      <c r="C268" s="2"/>
      <c r="D268" s="3"/>
      <c r="E268" s="2"/>
      <c r="F268" s="5"/>
      <c r="G268" s="5"/>
      <c r="H268" s="5"/>
      <c r="I268" s="5"/>
      <c r="J268" s="5"/>
      <c r="K268" s="5"/>
      <c r="L268" s="5"/>
      <c r="M268" s="5"/>
      <c r="N268" s="5"/>
      <c r="P268" s="7"/>
      <c r="Q268" s="7"/>
      <c r="R268" s="7"/>
      <c r="S268" s="7"/>
      <c r="T268" s="7"/>
      <c r="U268" s="7"/>
    </row>
    <row r="269" spans="1:21">
      <c r="A269" s="9"/>
      <c r="B269" s="1"/>
      <c r="C269" s="2"/>
      <c r="D269" s="3"/>
      <c r="E269" s="2"/>
      <c r="F269" s="5"/>
      <c r="G269" s="5"/>
      <c r="H269" s="5"/>
      <c r="I269" s="5"/>
      <c r="J269" s="5"/>
      <c r="K269" s="5"/>
      <c r="L269" s="5"/>
      <c r="M269" s="5"/>
      <c r="N269" s="5"/>
      <c r="P269" s="7"/>
      <c r="Q269" s="7"/>
      <c r="R269" s="7"/>
      <c r="S269" s="7"/>
      <c r="T269" s="7"/>
      <c r="U269" s="7"/>
    </row>
    <row r="270" spans="1:21">
      <c r="A270" s="9"/>
      <c r="B270" s="1"/>
      <c r="C270" s="2"/>
      <c r="D270" s="3"/>
      <c r="E270" s="2"/>
      <c r="F270" s="5"/>
      <c r="G270" s="5"/>
      <c r="H270" s="5"/>
      <c r="I270" s="5"/>
      <c r="J270" s="5"/>
      <c r="K270" s="5"/>
      <c r="L270" s="5"/>
      <c r="M270" s="5"/>
      <c r="N270" s="5"/>
      <c r="P270" s="7"/>
      <c r="Q270" s="7"/>
      <c r="R270" s="7"/>
      <c r="S270" s="7"/>
      <c r="T270" s="7"/>
      <c r="U270" s="7"/>
    </row>
    <row r="271" spans="1:21">
      <c r="A271" s="9"/>
      <c r="B271" s="1"/>
      <c r="C271" s="2"/>
      <c r="D271" s="3"/>
      <c r="E271" s="2"/>
      <c r="F271" s="5"/>
      <c r="G271" s="5"/>
      <c r="H271" s="5"/>
      <c r="I271" s="5"/>
      <c r="J271" s="5"/>
      <c r="K271" s="5"/>
      <c r="L271" s="5"/>
      <c r="M271" s="5"/>
      <c r="N271" s="5"/>
      <c r="P271" s="7"/>
      <c r="Q271" s="7"/>
      <c r="R271" s="7"/>
      <c r="S271" s="7"/>
      <c r="T271" s="7"/>
      <c r="U271" s="7"/>
    </row>
    <row r="272" spans="1:21">
      <c r="A272" s="9"/>
      <c r="B272" s="1"/>
      <c r="C272" s="2"/>
      <c r="D272" s="3"/>
      <c r="E272" s="2"/>
      <c r="F272" s="5"/>
      <c r="G272" s="5"/>
      <c r="H272" s="5"/>
      <c r="I272" s="5"/>
      <c r="J272" s="5"/>
      <c r="K272" s="5"/>
      <c r="L272" s="5"/>
      <c r="M272" s="5"/>
      <c r="N272" s="5"/>
      <c r="P272" s="7"/>
      <c r="Q272" s="7"/>
      <c r="R272" s="7"/>
      <c r="S272" s="7"/>
      <c r="T272" s="7"/>
      <c r="U272" s="7"/>
    </row>
    <row r="273" spans="1:21">
      <c r="A273" s="9"/>
      <c r="B273" s="1"/>
      <c r="C273" s="2"/>
      <c r="D273" s="3"/>
      <c r="E273" s="2"/>
      <c r="F273" s="5"/>
      <c r="G273" s="5"/>
      <c r="H273" s="5"/>
      <c r="I273" s="5"/>
      <c r="J273" s="5"/>
      <c r="K273" s="5"/>
      <c r="L273" s="5"/>
      <c r="M273" s="5"/>
      <c r="N273" s="5"/>
      <c r="P273" s="7"/>
      <c r="Q273" s="7"/>
      <c r="R273" s="7"/>
      <c r="S273" s="7"/>
      <c r="T273" s="7"/>
      <c r="U273" s="7"/>
    </row>
    <row r="274" spans="1:21">
      <c r="A274" s="9"/>
      <c r="B274" s="1"/>
      <c r="C274" s="2"/>
      <c r="D274" s="3"/>
      <c r="E274" s="2"/>
      <c r="F274" s="5"/>
      <c r="G274" s="5"/>
      <c r="H274" s="5"/>
      <c r="I274" s="5"/>
      <c r="J274" s="5"/>
      <c r="K274" s="5"/>
      <c r="L274" s="5"/>
      <c r="M274" s="5"/>
      <c r="N274" s="5"/>
      <c r="P274" s="7"/>
      <c r="Q274" s="7"/>
      <c r="R274" s="7"/>
      <c r="S274" s="7"/>
      <c r="T274" s="7"/>
      <c r="U274" s="7"/>
    </row>
    <row r="275" spans="1:21">
      <c r="A275" s="9"/>
      <c r="B275" s="1"/>
      <c r="C275" s="2"/>
      <c r="D275" s="3"/>
      <c r="E275" s="2"/>
      <c r="F275" s="5"/>
      <c r="G275" s="5"/>
      <c r="H275" s="5"/>
      <c r="I275" s="5"/>
      <c r="J275" s="5"/>
      <c r="K275" s="5"/>
      <c r="L275" s="5"/>
      <c r="M275" s="5"/>
      <c r="N275" s="5"/>
      <c r="P275" s="7"/>
      <c r="Q275" s="7"/>
      <c r="R275" s="7"/>
      <c r="S275" s="7"/>
      <c r="T275" s="7"/>
      <c r="U275" s="7"/>
    </row>
    <row r="276" spans="1:21">
      <c r="A276" s="9"/>
      <c r="B276" s="1"/>
      <c r="C276" s="2"/>
      <c r="D276" s="3"/>
      <c r="E276" s="2"/>
      <c r="F276" s="5"/>
      <c r="G276" s="5"/>
      <c r="H276" s="5"/>
      <c r="I276" s="5"/>
      <c r="J276" s="5"/>
      <c r="K276" s="5"/>
      <c r="L276" s="5"/>
      <c r="M276" s="5"/>
      <c r="N276" s="5"/>
      <c r="P276" s="7"/>
      <c r="Q276" s="7"/>
      <c r="R276" s="7"/>
      <c r="S276" s="7"/>
      <c r="T276" s="7"/>
      <c r="U276" s="7"/>
    </row>
    <row r="277" spans="1:21">
      <c r="A277" s="9"/>
      <c r="B277" s="1"/>
      <c r="C277" s="2"/>
      <c r="D277" s="3"/>
      <c r="E277" s="2"/>
      <c r="F277" s="5"/>
      <c r="G277" s="5"/>
      <c r="H277" s="5"/>
      <c r="I277" s="5"/>
      <c r="J277" s="5"/>
      <c r="K277" s="5"/>
      <c r="L277" s="5"/>
      <c r="M277" s="5"/>
      <c r="N277" s="5"/>
      <c r="P277" s="7"/>
      <c r="Q277" s="7"/>
      <c r="R277" s="7"/>
      <c r="S277" s="7"/>
      <c r="T277" s="7"/>
      <c r="U277" s="7"/>
    </row>
    <row r="278" spans="1:21">
      <c r="A278" s="9"/>
      <c r="B278" s="1"/>
      <c r="C278" s="2"/>
      <c r="D278" s="3"/>
      <c r="E278" s="2"/>
      <c r="F278" s="5"/>
      <c r="G278" s="5"/>
      <c r="H278" s="5"/>
      <c r="I278" s="5"/>
      <c r="J278" s="5"/>
      <c r="K278" s="5"/>
      <c r="L278" s="5"/>
      <c r="M278" s="5"/>
      <c r="N278" s="5"/>
      <c r="P278" s="7"/>
      <c r="Q278" s="7"/>
      <c r="R278" s="7"/>
      <c r="S278" s="7"/>
      <c r="T278" s="7"/>
      <c r="U278" s="7"/>
    </row>
    <row r="279" spans="1:21">
      <c r="A279" s="9"/>
      <c r="B279" s="1"/>
      <c r="C279" s="2"/>
      <c r="D279" s="3"/>
      <c r="E279" s="2"/>
      <c r="F279" s="5"/>
      <c r="G279" s="5"/>
      <c r="H279" s="5"/>
      <c r="I279" s="5"/>
      <c r="J279" s="5"/>
      <c r="K279" s="5"/>
      <c r="L279" s="5"/>
      <c r="M279" s="5"/>
      <c r="N279" s="5"/>
      <c r="P279" s="7"/>
      <c r="Q279" s="7"/>
      <c r="R279" s="7"/>
      <c r="S279" s="7"/>
      <c r="T279" s="7"/>
      <c r="U279" s="7"/>
    </row>
    <row r="280" spans="1:21">
      <c r="A280" s="9"/>
      <c r="B280" s="1"/>
      <c r="C280" s="2"/>
      <c r="D280" s="3"/>
      <c r="E280" s="2"/>
      <c r="F280" s="5"/>
      <c r="G280" s="5"/>
      <c r="H280" s="5"/>
      <c r="I280" s="5"/>
      <c r="J280" s="5"/>
      <c r="K280" s="5"/>
      <c r="L280" s="5"/>
      <c r="M280" s="5"/>
      <c r="N280" s="5"/>
      <c r="P280" s="7"/>
      <c r="Q280" s="7"/>
      <c r="R280" s="7"/>
      <c r="S280" s="7"/>
      <c r="T280" s="7"/>
      <c r="U280" s="7"/>
    </row>
    <row r="281" spans="1:21">
      <c r="A281" s="9"/>
      <c r="B281" s="1"/>
      <c r="C281" s="2"/>
      <c r="D281" s="3"/>
      <c r="E281" s="2"/>
      <c r="F281" s="5"/>
      <c r="G281" s="5"/>
      <c r="H281" s="5"/>
      <c r="I281" s="5"/>
      <c r="J281" s="5"/>
      <c r="K281" s="5"/>
      <c r="L281" s="5"/>
      <c r="M281" s="5"/>
      <c r="N281" s="5"/>
      <c r="P281" s="7"/>
      <c r="Q281" s="7"/>
      <c r="R281" s="7"/>
      <c r="S281" s="7"/>
      <c r="T281" s="7"/>
      <c r="U281" s="7"/>
    </row>
    <row r="282" spans="1:21">
      <c r="A282" s="9"/>
      <c r="B282" s="1"/>
      <c r="C282" s="2"/>
      <c r="D282" s="3"/>
      <c r="E282" s="2"/>
      <c r="F282" s="5"/>
      <c r="G282" s="5"/>
      <c r="H282" s="5"/>
      <c r="I282" s="5"/>
      <c r="J282" s="5"/>
      <c r="K282" s="5"/>
      <c r="L282" s="5"/>
      <c r="M282" s="5"/>
      <c r="N282" s="5"/>
      <c r="P282" s="7"/>
      <c r="Q282" s="7"/>
      <c r="R282" s="7"/>
      <c r="S282" s="7"/>
      <c r="T282" s="7"/>
      <c r="U282" s="7"/>
    </row>
    <row r="283" spans="1:21">
      <c r="A283" s="9"/>
      <c r="B283" s="1"/>
      <c r="C283" s="2"/>
      <c r="D283" s="3"/>
      <c r="E283" s="2"/>
      <c r="F283" s="5"/>
      <c r="G283" s="5"/>
      <c r="H283" s="5"/>
      <c r="I283" s="5"/>
      <c r="J283" s="5"/>
      <c r="K283" s="5"/>
      <c r="L283" s="5"/>
      <c r="M283" s="5"/>
      <c r="N283" s="5"/>
      <c r="P283" s="7"/>
      <c r="Q283" s="7"/>
      <c r="R283" s="7"/>
      <c r="S283" s="7"/>
      <c r="T283" s="7"/>
      <c r="U283" s="7"/>
    </row>
    <row r="284" spans="1:21">
      <c r="A284" s="9"/>
      <c r="B284" s="1"/>
      <c r="C284" s="2"/>
      <c r="D284" s="3"/>
      <c r="E284" s="2"/>
      <c r="F284" s="5"/>
      <c r="G284" s="5"/>
      <c r="H284" s="5"/>
      <c r="I284" s="5"/>
      <c r="J284" s="5"/>
      <c r="K284" s="5"/>
      <c r="L284" s="5"/>
      <c r="M284" s="5"/>
      <c r="N284" s="5"/>
      <c r="P284" s="7"/>
      <c r="Q284" s="7"/>
      <c r="R284" s="7"/>
      <c r="S284" s="7"/>
      <c r="T284" s="7"/>
      <c r="U284" s="7"/>
    </row>
    <row r="285" spans="1:21">
      <c r="A285" s="9"/>
      <c r="B285" s="1"/>
      <c r="C285" s="2"/>
      <c r="D285" s="3"/>
      <c r="E285" s="2"/>
      <c r="F285" s="5"/>
      <c r="G285" s="5"/>
      <c r="H285" s="5"/>
      <c r="I285" s="5"/>
      <c r="J285" s="5"/>
      <c r="K285" s="5"/>
      <c r="L285" s="5"/>
      <c r="M285" s="5"/>
      <c r="N285" s="5"/>
      <c r="P285" s="7"/>
      <c r="Q285" s="7"/>
      <c r="R285" s="7"/>
      <c r="S285" s="7"/>
      <c r="T285" s="7"/>
      <c r="U285" s="7"/>
    </row>
    <row r="286" spans="1:21">
      <c r="B286" s="11"/>
      <c r="C286" s="4"/>
      <c r="D286" s="4"/>
      <c r="E286" s="4"/>
      <c r="F286" s="11"/>
      <c r="G286" s="11"/>
      <c r="H286" s="11"/>
      <c r="I286" s="11"/>
      <c r="J286" s="11"/>
      <c r="K286" s="11"/>
      <c r="L286" s="11"/>
      <c r="M286" s="11"/>
      <c r="N286" s="11"/>
      <c r="O286" s="14"/>
      <c r="P286" s="7"/>
      <c r="Q286" s="7"/>
      <c r="R286" s="7"/>
      <c r="S286" s="7"/>
      <c r="T286" s="7"/>
      <c r="U286" s="7"/>
    </row>
    <row r="287" spans="1:21">
      <c r="P287" s="7"/>
      <c r="Q287" s="7"/>
      <c r="R287" s="7"/>
      <c r="S287" s="7"/>
      <c r="T287" s="7"/>
      <c r="U287" s="7"/>
    </row>
    <row r="288" spans="1:21">
      <c r="P288" s="7"/>
    </row>
    <row r="289" spans="16:16">
      <c r="P289" s="7"/>
    </row>
    <row r="290" spans="16:16">
      <c r="P290" s="7"/>
    </row>
    <row r="291" spans="16:16">
      <c r="P291" s="7"/>
    </row>
    <row r="292" spans="16:16">
      <c r="P292" s="7"/>
    </row>
    <row r="293" spans="16:16">
      <c r="P293" s="7"/>
    </row>
    <row r="294" spans="16:16">
      <c r="P294" s="7"/>
    </row>
    <row r="295" spans="16:16">
      <c r="P295" s="7"/>
    </row>
    <row r="296" spans="16:16">
      <c r="P296" s="7"/>
    </row>
    <row r="297" spans="16:16">
      <c r="P297" s="7"/>
    </row>
    <row r="298" spans="16:16">
      <c r="P298" s="7"/>
    </row>
    <row r="299" spans="16:16">
      <c r="P299" s="7"/>
    </row>
    <row r="300" spans="16:16">
      <c r="P300" s="7"/>
    </row>
    <row r="301" spans="16:16">
      <c r="P301" s="7"/>
    </row>
    <row r="302" spans="16:16">
      <c r="P302" s="7"/>
    </row>
    <row r="303" spans="16:16">
      <c r="P303" s="7"/>
    </row>
    <row r="304" spans="16:16">
      <c r="P304" s="7"/>
    </row>
    <row r="305" spans="16:16">
      <c r="P305" s="7"/>
    </row>
    <row r="306" spans="16:16">
      <c r="P306" s="7"/>
    </row>
    <row r="307" spans="16:16">
      <c r="P307" s="7"/>
    </row>
    <row r="308" spans="16:16">
      <c r="P308" s="7"/>
    </row>
    <row r="309" spans="16:16">
      <c r="P309" s="7"/>
    </row>
    <row r="310" spans="16:16">
      <c r="P310" s="7"/>
    </row>
    <row r="311" spans="16:16">
      <c r="P311" s="7"/>
    </row>
    <row r="312" spans="16:16">
      <c r="P312" s="7"/>
    </row>
    <row r="313" spans="16:16">
      <c r="P313" s="7"/>
    </row>
    <row r="314" spans="16:16">
      <c r="P314" s="7"/>
    </row>
    <row r="315" spans="16:16">
      <c r="P315" s="7"/>
    </row>
    <row r="316" spans="16:16">
      <c r="P316" s="7"/>
    </row>
    <row r="317" spans="16:16">
      <c r="P317" s="7"/>
    </row>
    <row r="318" spans="16:16">
      <c r="P318" s="7"/>
    </row>
    <row r="319" spans="16:16">
      <c r="P319" s="7"/>
    </row>
    <row r="320" spans="16:16">
      <c r="P320" s="7"/>
    </row>
    <row r="321" spans="16:16">
      <c r="P321" s="7"/>
    </row>
    <row r="322" spans="16:16">
      <c r="P322" s="7"/>
    </row>
    <row r="323" spans="16:16">
      <c r="P323" s="7"/>
    </row>
    <row r="324" spans="16:16">
      <c r="P324" s="7"/>
    </row>
    <row r="325" spans="16:16">
      <c r="P325" s="7"/>
    </row>
    <row r="326" spans="16:16">
      <c r="P326" s="7"/>
    </row>
    <row r="327" spans="16:16">
      <c r="P327" s="7"/>
    </row>
    <row r="328" spans="16:16">
      <c r="P328" s="7"/>
    </row>
    <row r="329" spans="16:16">
      <c r="P329" s="7"/>
    </row>
    <row r="330" spans="16:16">
      <c r="P330" s="7"/>
    </row>
    <row r="331" spans="16:16">
      <c r="P331" s="7"/>
    </row>
    <row r="332" spans="16:16">
      <c r="P332" s="7"/>
    </row>
    <row r="333" spans="16:16">
      <c r="P333" s="7"/>
    </row>
    <row r="334" spans="16:16">
      <c r="P334" s="7"/>
    </row>
    <row r="335" spans="16:16">
      <c r="P335" s="7"/>
    </row>
    <row r="336" spans="16:16">
      <c r="P336" s="7"/>
    </row>
    <row r="337" spans="16:16">
      <c r="P337" s="7"/>
    </row>
    <row r="338" spans="16:16">
      <c r="P338" s="7"/>
    </row>
    <row r="339" spans="16:16">
      <c r="P339" s="7"/>
    </row>
    <row r="340" spans="16:16">
      <c r="P340" s="7"/>
    </row>
    <row r="341" spans="16:16">
      <c r="P341" s="7"/>
    </row>
    <row r="342" spans="16:16">
      <c r="P342" s="7"/>
    </row>
    <row r="343" spans="16:16">
      <c r="P343" s="7"/>
    </row>
    <row r="344" spans="16:16">
      <c r="P344" s="7"/>
    </row>
    <row r="345" spans="16:16">
      <c r="P345" s="7"/>
    </row>
    <row r="346" spans="16:16">
      <c r="P346" s="7"/>
    </row>
    <row r="347" spans="16:16">
      <c r="P347" s="7"/>
    </row>
    <row r="348" spans="16:16">
      <c r="P348" s="7"/>
    </row>
    <row r="349" spans="16:16">
      <c r="P349" s="7"/>
    </row>
    <row r="350" spans="16:16">
      <c r="P350" s="7"/>
    </row>
    <row r="351" spans="16:16">
      <c r="P351" s="7"/>
    </row>
    <row r="352" spans="16:16">
      <c r="P352" s="7"/>
    </row>
    <row r="353" spans="16:16">
      <c r="P353" s="7"/>
    </row>
    <row r="354" spans="16:16">
      <c r="P354" s="7"/>
    </row>
    <row r="355" spans="16:16">
      <c r="P355" s="7"/>
    </row>
    <row r="356" spans="16:16">
      <c r="P356" s="7"/>
    </row>
    <row r="357" spans="16:16">
      <c r="P357" s="7"/>
    </row>
    <row r="358" spans="16:16">
      <c r="P358" s="7"/>
    </row>
    <row r="359" spans="16:16">
      <c r="P359" s="7"/>
    </row>
    <row r="360" spans="16:16">
      <c r="P360" s="7"/>
    </row>
    <row r="361" spans="16:16">
      <c r="P361" s="7"/>
    </row>
    <row r="362" spans="16:16">
      <c r="P362" s="7"/>
    </row>
    <row r="363" spans="16:16">
      <c r="P363" s="7"/>
    </row>
    <row r="364" spans="16:16">
      <c r="P364" s="7"/>
    </row>
    <row r="365" spans="16:16">
      <c r="P365" s="7"/>
    </row>
    <row r="366" spans="16:16">
      <c r="P366" s="7"/>
    </row>
    <row r="367" spans="16:16">
      <c r="P367" s="7"/>
    </row>
    <row r="368" spans="16:16">
      <c r="P368" s="7"/>
    </row>
    <row r="369" spans="16:16">
      <c r="P369" s="7"/>
    </row>
    <row r="370" spans="16:16">
      <c r="P370" s="7"/>
    </row>
    <row r="371" spans="16:16">
      <c r="P371" s="7"/>
    </row>
    <row r="372" spans="16:16">
      <c r="P372" s="7"/>
    </row>
    <row r="373" spans="16:16">
      <c r="P373" s="7"/>
    </row>
    <row r="374" spans="16:16">
      <c r="P374" s="7"/>
    </row>
    <row r="375" spans="16:16">
      <c r="P375" s="7"/>
    </row>
    <row r="376" spans="16:16">
      <c r="P376" s="7"/>
    </row>
    <row r="377" spans="16:16">
      <c r="P377" s="7"/>
    </row>
    <row r="378" spans="16:16">
      <c r="P378" s="7"/>
    </row>
    <row r="379" spans="16:16">
      <c r="P379" s="7"/>
    </row>
    <row r="380" spans="16:16">
      <c r="P380" s="7"/>
    </row>
    <row r="381" spans="16:16">
      <c r="P381" s="7"/>
    </row>
    <row r="382" spans="16:16">
      <c r="P382" s="7"/>
    </row>
    <row r="383" spans="16:16">
      <c r="P383" s="7"/>
    </row>
    <row r="384" spans="16:16">
      <c r="P384" s="7"/>
    </row>
    <row r="385" spans="16:16">
      <c r="P385" s="7"/>
    </row>
    <row r="386" spans="16:16">
      <c r="P386" s="7"/>
    </row>
    <row r="387" spans="16:16">
      <c r="P387" s="7"/>
    </row>
    <row r="388" spans="16:16">
      <c r="P388" s="7"/>
    </row>
    <row r="389" spans="16:16">
      <c r="P389" s="7"/>
    </row>
    <row r="390" spans="16:16">
      <c r="P390" s="7"/>
    </row>
    <row r="391" spans="16:16">
      <c r="P391" s="7"/>
    </row>
    <row r="392" spans="16:16">
      <c r="P392" s="7"/>
    </row>
    <row r="393" spans="16:16">
      <c r="P393" s="7"/>
    </row>
    <row r="394" spans="16:16">
      <c r="P394" s="7"/>
    </row>
    <row r="395" spans="16:16">
      <c r="P395" s="7"/>
    </row>
    <row r="396" spans="16:16">
      <c r="P396" s="7"/>
    </row>
    <row r="397" spans="16:16">
      <c r="P397" s="7"/>
    </row>
    <row r="398" spans="16:16">
      <c r="P398" s="7"/>
    </row>
    <row r="399" spans="16:16">
      <c r="P399" s="7"/>
    </row>
    <row r="400" spans="16:16">
      <c r="P400" s="7"/>
    </row>
    <row r="401" spans="16:16">
      <c r="P401" s="7"/>
    </row>
    <row r="402" spans="16:16">
      <c r="P402" s="7"/>
    </row>
    <row r="403" spans="16:16">
      <c r="P403" s="7"/>
    </row>
    <row r="404" spans="16:16">
      <c r="P404" s="7"/>
    </row>
    <row r="405" spans="16:16">
      <c r="P405" s="7"/>
    </row>
    <row r="406" spans="16:16">
      <c r="P406" s="7"/>
    </row>
    <row r="407" spans="16:16">
      <c r="P407" s="7"/>
    </row>
    <row r="408" spans="16:16">
      <c r="P408" s="7"/>
    </row>
    <row r="409" spans="16:16">
      <c r="P409" s="7"/>
    </row>
    <row r="410" spans="16:16">
      <c r="P410" s="7"/>
    </row>
    <row r="411" spans="16:16">
      <c r="P411" s="7"/>
    </row>
    <row r="412" spans="16:16">
      <c r="P412" s="7"/>
    </row>
    <row r="413" spans="16:16">
      <c r="P413" s="7"/>
    </row>
    <row r="414" spans="16:16">
      <c r="P414" s="7"/>
    </row>
    <row r="415" spans="16:16">
      <c r="P415" s="7"/>
    </row>
    <row r="416" spans="16:16">
      <c r="P416" s="7"/>
    </row>
    <row r="417" spans="16:16">
      <c r="P417" s="7"/>
    </row>
    <row r="418" spans="16:16">
      <c r="P418" s="7"/>
    </row>
    <row r="419" spans="16:16">
      <c r="P419" s="7"/>
    </row>
    <row r="420" spans="16:16">
      <c r="P420" s="7"/>
    </row>
    <row r="421" spans="16:16">
      <c r="P421" s="7"/>
    </row>
    <row r="422" spans="16:16">
      <c r="P422" s="7"/>
    </row>
    <row r="423" spans="16:16">
      <c r="P423" s="7"/>
    </row>
    <row r="424" spans="16:16">
      <c r="P424" s="7"/>
    </row>
    <row r="425" spans="16:16">
      <c r="P425" s="7"/>
    </row>
    <row r="426" spans="16:16">
      <c r="P426" s="7"/>
    </row>
    <row r="427" spans="16:16">
      <c r="P427" s="7"/>
    </row>
    <row r="428" spans="16:16">
      <c r="P428" s="7"/>
    </row>
    <row r="429" spans="16:16">
      <c r="P429" s="7"/>
    </row>
    <row r="430" spans="16:16">
      <c r="P430" s="7"/>
    </row>
    <row r="431" spans="16:16">
      <c r="P431" s="7"/>
    </row>
    <row r="432" spans="16:16">
      <c r="P432" s="7"/>
    </row>
    <row r="433" spans="16:16">
      <c r="P433" s="7"/>
    </row>
    <row r="434" spans="16:16">
      <c r="P434" s="7"/>
    </row>
    <row r="435" spans="16:16">
      <c r="P435" s="7"/>
    </row>
    <row r="436" spans="16:16">
      <c r="P436" s="7"/>
    </row>
    <row r="437" spans="16:16">
      <c r="P437" s="7"/>
    </row>
    <row r="438" spans="16:16">
      <c r="P438" s="7"/>
    </row>
    <row r="439" spans="16:16">
      <c r="P439" s="7"/>
    </row>
    <row r="440" spans="16:16">
      <c r="P440" s="7"/>
    </row>
    <row r="441" spans="16:16">
      <c r="P441" s="7"/>
    </row>
    <row r="442" spans="16:16">
      <c r="P442" s="7"/>
    </row>
    <row r="443" spans="16:16">
      <c r="P443" s="7"/>
    </row>
    <row r="444" spans="16:16">
      <c r="P444" s="7"/>
    </row>
    <row r="445" spans="16:16">
      <c r="P445" s="7"/>
    </row>
    <row r="446" spans="16:16">
      <c r="P446" s="7"/>
    </row>
    <row r="447" spans="16:16">
      <c r="P447" s="7"/>
    </row>
    <row r="448" spans="16:16">
      <c r="P448" s="7"/>
    </row>
    <row r="449" spans="16:16">
      <c r="P449" s="7"/>
    </row>
    <row r="450" spans="16:16">
      <c r="P450" s="7"/>
    </row>
    <row r="451" spans="16:16">
      <c r="P451" s="7"/>
    </row>
    <row r="452" spans="16:16">
      <c r="P452" s="7"/>
    </row>
    <row r="453" spans="16:16">
      <c r="P453" s="7"/>
    </row>
    <row r="454" spans="16:16">
      <c r="P454" s="7"/>
    </row>
    <row r="455" spans="16:16">
      <c r="P455" s="7"/>
    </row>
    <row r="456" spans="16:16">
      <c r="P456" s="7"/>
    </row>
    <row r="457" spans="16:16">
      <c r="P457" s="7"/>
    </row>
    <row r="458" spans="16:16">
      <c r="P458" s="7"/>
    </row>
    <row r="459" spans="16:16">
      <c r="P459" s="7"/>
    </row>
    <row r="460" spans="16:16">
      <c r="P460" s="7"/>
    </row>
    <row r="461" spans="16:16">
      <c r="P461" s="7"/>
    </row>
    <row r="462" spans="16:16">
      <c r="P462" s="7"/>
    </row>
    <row r="463" spans="16:16">
      <c r="P463" s="7"/>
    </row>
    <row r="464" spans="16:16">
      <c r="P464" s="7"/>
    </row>
    <row r="465" spans="16:16">
      <c r="P465" s="7"/>
    </row>
    <row r="466" spans="16:16">
      <c r="P466" s="7"/>
    </row>
    <row r="467" spans="16:16">
      <c r="P467" s="7"/>
    </row>
    <row r="468" spans="16:16">
      <c r="P468" s="7"/>
    </row>
    <row r="469" spans="16:16">
      <c r="P469" s="7"/>
    </row>
    <row r="470" spans="16:16">
      <c r="P470" s="7"/>
    </row>
    <row r="471" spans="16:16">
      <c r="P471" s="7"/>
    </row>
    <row r="472" spans="16:16">
      <c r="P472" s="7"/>
    </row>
    <row r="473" spans="16:16">
      <c r="P473" s="7"/>
    </row>
    <row r="474" spans="16:16">
      <c r="P474" s="7"/>
    </row>
    <row r="475" spans="16:16">
      <c r="P475" s="7"/>
    </row>
    <row r="476" spans="16:16">
      <c r="P476" s="7"/>
    </row>
    <row r="477" spans="16:16">
      <c r="P477" s="7"/>
    </row>
  </sheetData>
  <mergeCells count="51">
    <mergeCell ref="Q140:R153"/>
    <mergeCell ref="A2:A3"/>
    <mergeCell ref="A156:N156"/>
    <mergeCell ref="E2:E3"/>
    <mergeCell ref="D2:D3"/>
    <mergeCell ref="C2:C3"/>
    <mergeCell ref="B2:B3"/>
    <mergeCell ref="A140:O140"/>
    <mergeCell ref="A121:O121"/>
    <mergeCell ref="A138:N138"/>
    <mergeCell ref="A139:N139"/>
    <mergeCell ref="A101:N101"/>
    <mergeCell ref="A1:O1"/>
    <mergeCell ref="A215:O215"/>
    <mergeCell ref="A238:N238"/>
    <mergeCell ref="A239:N239"/>
    <mergeCell ref="A206:O206"/>
    <mergeCell ref="A67:N67"/>
    <mergeCell ref="A102:O102"/>
    <mergeCell ref="A119:N119"/>
    <mergeCell ref="A120:N120"/>
    <mergeCell ref="A4:O4"/>
    <mergeCell ref="A39:N39"/>
    <mergeCell ref="A157:N157"/>
    <mergeCell ref="A214:N214"/>
    <mergeCell ref="A68:N68"/>
    <mergeCell ref="A183:N183"/>
    <mergeCell ref="A184:N184"/>
    <mergeCell ref="A176:O176"/>
    <mergeCell ref="A240:O240"/>
    <mergeCell ref="A247:N247"/>
    <mergeCell ref="A248:N248"/>
    <mergeCell ref="A185:O185"/>
    <mergeCell ref="A204:N204"/>
    <mergeCell ref="A205:N205"/>
    <mergeCell ref="A260:O260"/>
    <mergeCell ref="F2:O2"/>
    <mergeCell ref="A213:N213"/>
    <mergeCell ref="A249:O249"/>
    <mergeCell ref="A255:O255"/>
    <mergeCell ref="A257:N257"/>
    <mergeCell ref="A258:N258"/>
    <mergeCell ref="A174:N174"/>
    <mergeCell ref="A41:O41"/>
    <mergeCell ref="A100:N100"/>
    <mergeCell ref="A40:N40"/>
    <mergeCell ref="A69:O69"/>
    <mergeCell ref="A175:N175"/>
    <mergeCell ref="A253:N253"/>
    <mergeCell ref="A158:O158"/>
    <mergeCell ref="A254:N254"/>
  </mergeCells>
  <phoneticPr fontId="12" type="noConversion"/>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21"/>
  <sheetViews>
    <sheetView topLeftCell="B1" zoomScale="58" zoomScaleNormal="70" workbookViewId="0">
      <pane ySplit="2" topLeftCell="A99" activePane="bottomLeft" state="frozen"/>
      <selection activeCell="B1" sqref="B1"/>
      <selection pane="bottomLeft" activeCell="C113" sqref="C113"/>
    </sheetView>
  </sheetViews>
  <sheetFormatPr defaultColWidth="8.7109375" defaultRowHeight="12"/>
  <cols>
    <col min="1" max="1" width="11.7109375" style="6" hidden="1" customWidth="1"/>
    <col min="2" max="2" width="73.5703125" style="7" customWidth="1"/>
    <col min="3" max="3" width="63" style="6" customWidth="1"/>
    <col min="4" max="4" width="18.42578125" style="10" customWidth="1"/>
    <col min="5" max="5" width="72.140625" style="15" hidden="1" customWidth="1"/>
    <col min="6" max="16384" width="8.7109375" style="6"/>
  </cols>
  <sheetData>
    <row r="1" spans="1:13" ht="122.25" customHeight="1">
      <c r="A1" s="198" t="s">
        <v>180</v>
      </c>
      <c r="B1" s="199"/>
      <c r="C1" s="199"/>
      <c r="D1" s="199"/>
      <c r="E1" s="200"/>
      <c r="M1" s="7"/>
    </row>
    <row r="2" spans="1:13" ht="30" customHeight="1">
      <c r="A2" s="87" t="s">
        <v>1</v>
      </c>
      <c r="B2" s="88" t="s">
        <v>181</v>
      </c>
      <c r="C2" s="88"/>
      <c r="D2" s="88" t="s">
        <v>197</v>
      </c>
      <c r="E2" s="100" t="s">
        <v>47</v>
      </c>
    </row>
    <row r="3" spans="1:13" ht="26.25">
      <c r="A3" s="204" t="s">
        <v>50</v>
      </c>
      <c r="B3" s="196"/>
      <c r="C3" s="196"/>
      <c r="D3" s="196"/>
      <c r="E3" s="197"/>
    </row>
    <row r="4" spans="1:13">
      <c r="A4" s="101"/>
      <c r="B4" s="73" t="s">
        <v>196</v>
      </c>
      <c r="C4" s="36" t="s">
        <v>91</v>
      </c>
      <c r="D4" s="102">
        <v>1</v>
      </c>
      <c r="E4" s="103"/>
    </row>
    <row r="5" spans="1:13" ht="60">
      <c r="A5" s="101"/>
      <c r="B5" s="73" t="s">
        <v>182</v>
      </c>
      <c r="C5" s="36" t="s">
        <v>184</v>
      </c>
      <c r="D5" s="102">
        <v>1</v>
      </c>
      <c r="E5" s="104"/>
    </row>
    <row r="6" spans="1:13" ht="60">
      <c r="A6" s="101"/>
      <c r="B6" s="73" t="s">
        <v>183</v>
      </c>
      <c r="C6" s="36" t="s">
        <v>185</v>
      </c>
      <c r="D6" s="102">
        <v>1</v>
      </c>
      <c r="E6" s="103"/>
    </row>
    <row r="7" spans="1:13" ht="36">
      <c r="A7" s="101"/>
      <c r="B7" s="73" t="s">
        <v>186</v>
      </c>
      <c r="C7" s="36" t="s">
        <v>113</v>
      </c>
      <c r="D7" s="102">
        <v>1</v>
      </c>
      <c r="E7" s="103"/>
    </row>
    <row r="8" spans="1:13" ht="60">
      <c r="A8" s="101"/>
      <c r="B8" s="73" t="s">
        <v>187</v>
      </c>
      <c r="C8" s="36" t="s">
        <v>184</v>
      </c>
      <c r="D8" s="102">
        <v>1</v>
      </c>
      <c r="E8" s="103"/>
    </row>
    <row r="9" spans="1:13" ht="24">
      <c r="A9" s="101"/>
      <c r="B9" s="73" t="s">
        <v>188</v>
      </c>
      <c r="C9" s="36" t="s">
        <v>189</v>
      </c>
      <c r="D9" s="102">
        <v>1</v>
      </c>
      <c r="E9" s="104"/>
    </row>
    <row r="10" spans="1:13" ht="36">
      <c r="A10" s="101"/>
      <c r="B10" s="73" t="s">
        <v>193</v>
      </c>
      <c r="C10" s="36" t="s">
        <v>194</v>
      </c>
      <c r="D10" s="102">
        <v>1</v>
      </c>
      <c r="E10" s="103"/>
    </row>
    <row r="11" spans="1:13" ht="192">
      <c r="A11" s="101"/>
      <c r="B11" s="73" t="s">
        <v>191</v>
      </c>
      <c r="C11" s="36" t="s">
        <v>190</v>
      </c>
      <c r="D11" s="102">
        <v>1</v>
      </c>
      <c r="E11" s="103"/>
    </row>
    <row r="12" spans="1:13" ht="24">
      <c r="A12" s="101"/>
      <c r="B12" s="73" t="s">
        <v>192</v>
      </c>
      <c r="C12" s="36" t="s">
        <v>198</v>
      </c>
      <c r="D12" s="102">
        <v>1</v>
      </c>
      <c r="E12" s="103"/>
    </row>
    <row r="13" spans="1:13" ht="36">
      <c r="A13" s="101"/>
      <c r="B13" s="73" t="s">
        <v>195</v>
      </c>
      <c r="C13" s="36" t="s">
        <v>200</v>
      </c>
      <c r="D13" s="102">
        <v>1</v>
      </c>
      <c r="E13" s="103"/>
    </row>
    <row r="14" spans="1:13" ht="89.25" customHeight="1">
      <c r="A14" s="101"/>
      <c r="B14" s="73" t="s">
        <v>199</v>
      </c>
      <c r="C14" s="36" t="s">
        <v>201</v>
      </c>
      <c r="D14" s="102">
        <v>1</v>
      </c>
      <c r="E14" s="103"/>
    </row>
    <row r="15" spans="1:13" ht="36">
      <c r="A15" s="101"/>
      <c r="B15" s="45" t="s">
        <v>202</v>
      </c>
      <c r="C15" s="36"/>
      <c r="D15" s="102">
        <v>0</v>
      </c>
      <c r="E15" s="103"/>
    </row>
    <row r="16" spans="1:13" ht="24">
      <c r="A16" s="101"/>
      <c r="B16" s="74" t="s">
        <v>203</v>
      </c>
      <c r="C16" s="36"/>
      <c r="D16" s="102">
        <v>0</v>
      </c>
      <c r="E16" s="103"/>
    </row>
    <row r="17" spans="1:5" s="9" customFormat="1">
      <c r="A17" s="176" t="s">
        <v>127</v>
      </c>
      <c r="B17" s="177"/>
      <c r="C17" s="177"/>
      <c r="D17" s="105">
        <v>0.87</v>
      </c>
      <c r="E17" s="106"/>
    </row>
    <row r="18" spans="1:5" s="9" customFormat="1">
      <c r="A18" s="176" t="s">
        <v>128</v>
      </c>
      <c r="B18" s="177"/>
      <c r="C18" s="177"/>
      <c r="D18" s="76">
        <v>9</v>
      </c>
      <c r="E18" s="106"/>
    </row>
    <row r="19" spans="1:5" ht="26.25">
      <c r="A19" s="178" t="s">
        <v>129</v>
      </c>
      <c r="B19" s="196"/>
      <c r="C19" s="196"/>
      <c r="D19" s="196"/>
      <c r="E19" s="197"/>
    </row>
    <row r="20" spans="1:5">
      <c r="A20" s="47" t="s">
        <v>16</v>
      </c>
      <c r="B20" s="107" t="s">
        <v>255</v>
      </c>
      <c r="C20" s="108" t="s">
        <v>204</v>
      </c>
      <c r="D20" s="95">
        <v>1</v>
      </c>
      <c r="E20" s="109" t="s">
        <v>13</v>
      </c>
    </row>
    <row r="21" spans="1:5">
      <c r="A21" s="47" t="s">
        <v>16</v>
      </c>
      <c r="B21" s="107" t="s">
        <v>256</v>
      </c>
      <c r="C21" s="108" t="s">
        <v>204</v>
      </c>
      <c r="D21" s="95">
        <v>1</v>
      </c>
      <c r="E21" s="110" t="s">
        <v>14</v>
      </c>
    </row>
    <row r="22" spans="1:5">
      <c r="A22" s="47" t="s">
        <v>16</v>
      </c>
      <c r="B22" s="107" t="s">
        <v>258</v>
      </c>
      <c r="C22" s="108" t="s">
        <v>144</v>
      </c>
      <c r="D22" s="95">
        <v>1</v>
      </c>
      <c r="E22" s="110" t="s">
        <v>15</v>
      </c>
    </row>
    <row r="23" spans="1:5" ht="24">
      <c r="A23" s="47" t="s">
        <v>16</v>
      </c>
      <c r="B23" s="107" t="s">
        <v>259</v>
      </c>
      <c r="C23" s="108" t="s">
        <v>151</v>
      </c>
      <c r="D23" s="95">
        <v>1</v>
      </c>
      <c r="E23" s="111" t="s">
        <v>19</v>
      </c>
    </row>
    <row r="24" spans="1:5" ht="24">
      <c r="A24" s="47" t="s">
        <v>16</v>
      </c>
      <c r="B24" s="107" t="s">
        <v>260</v>
      </c>
      <c r="C24" s="108" t="s">
        <v>143</v>
      </c>
      <c r="D24" s="95">
        <v>1</v>
      </c>
      <c r="E24" s="111" t="s">
        <v>23</v>
      </c>
    </row>
    <row r="25" spans="1:5" ht="24">
      <c r="A25" s="47" t="s">
        <v>16</v>
      </c>
      <c r="B25" s="107" t="s">
        <v>261</v>
      </c>
      <c r="C25" s="108" t="s">
        <v>257</v>
      </c>
      <c r="D25" s="95">
        <v>1</v>
      </c>
      <c r="E25" s="109" t="s">
        <v>27</v>
      </c>
    </row>
    <row r="26" spans="1:5" ht="24">
      <c r="A26" s="47" t="s">
        <v>16</v>
      </c>
      <c r="B26" s="107" t="s">
        <v>262</v>
      </c>
      <c r="C26" s="108" t="s">
        <v>52</v>
      </c>
      <c r="D26" s="95">
        <v>1</v>
      </c>
      <c r="E26" s="111" t="s">
        <v>28</v>
      </c>
    </row>
    <row r="27" spans="1:5" ht="48">
      <c r="A27" s="47" t="s">
        <v>16</v>
      </c>
      <c r="B27" s="107" t="s">
        <v>263</v>
      </c>
      <c r="C27" s="108" t="s">
        <v>395</v>
      </c>
      <c r="D27" s="95">
        <v>1</v>
      </c>
      <c r="E27" s="109" t="s">
        <v>30</v>
      </c>
    </row>
    <row r="28" spans="1:5" ht="36">
      <c r="A28" s="47" t="s">
        <v>16</v>
      </c>
      <c r="B28" s="107" t="s">
        <v>264</v>
      </c>
      <c r="C28" s="108" t="s">
        <v>396</v>
      </c>
      <c r="D28" s="95">
        <v>1</v>
      </c>
      <c r="E28" s="109" t="s">
        <v>18</v>
      </c>
    </row>
    <row r="29" spans="1:5" ht="24">
      <c r="A29" s="47" t="s">
        <v>16</v>
      </c>
      <c r="B29" s="107" t="s">
        <v>265</v>
      </c>
      <c r="C29" s="108" t="s">
        <v>289</v>
      </c>
      <c r="D29" s="95">
        <v>1</v>
      </c>
      <c r="E29" s="109" t="s">
        <v>20</v>
      </c>
    </row>
    <row r="30" spans="1:5" ht="24">
      <c r="A30" s="47" t="s">
        <v>16</v>
      </c>
      <c r="B30" s="107" t="s">
        <v>266</v>
      </c>
      <c r="C30" s="108" t="s">
        <v>144</v>
      </c>
      <c r="D30" s="95">
        <v>1</v>
      </c>
      <c r="E30" s="109" t="s">
        <v>17</v>
      </c>
    </row>
    <row r="31" spans="1:5" ht="48">
      <c r="A31" s="47" t="s">
        <v>16</v>
      </c>
      <c r="B31" s="107" t="s">
        <v>267</v>
      </c>
      <c r="C31" s="108" t="s">
        <v>139</v>
      </c>
      <c r="D31" s="95">
        <v>1</v>
      </c>
      <c r="E31" s="109" t="s">
        <v>48</v>
      </c>
    </row>
    <row r="32" spans="1:5" ht="60">
      <c r="A32" s="47" t="s">
        <v>16</v>
      </c>
      <c r="B32" s="107" t="s">
        <v>268</v>
      </c>
      <c r="C32" s="108" t="s">
        <v>139</v>
      </c>
      <c r="D32" s="95">
        <v>1</v>
      </c>
      <c r="E32" s="109" t="s">
        <v>21</v>
      </c>
    </row>
    <row r="33" spans="1:5" ht="48">
      <c r="A33" s="47" t="s">
        <v>16</v>
      </c>
      <c r="B33" s="107" t="s">
        <v>269</v>
      </c>
      <c r="C33" s="112" t="s">
        <v>397</v>
      </c>
      <c r="D33" s="95">
        <v>1</v>
      </c>
      <c r="E33" s="109" t="s">
        <v>18</v>
      </c>
    </row>
    <row r="34" spans="1:5" ht="24">
      <c r="A34" s="47" t="s">
        <v>16</v>
      </c>
      <c r="B34" s="107" t="s">
        <v>270</v>
      </c>
      <c r="C34" s="113" t="s">
        <v>136</v>
      </c>
      <c r="D34" s="95">
        <v>1</v>
      </c>
      <c r="E34" s="109" t="s">
        <v>26</v>
      </c>
    </row>
    <row r="35" spans="1:5" ht="36">
      <c r="A35" s="47" t="s">
        <v>16</v>
      </c>
      <c r="B35" s="107" t="s">
        <v>271</v>
      </c>
      <c r="C35" s="108" t="s">
        <v>398</v>
      </c>
      <c r="D35" s="95">
        <v>1</v>
      </c>
      <c r="E35" s="103" t="s">
        <v>29</v>
      </c>
    </row>
    <row r="36" spans="1:5">
      <c r="A36" s="47" t="s">
        <v>16</v>
      </c>
      <c r="B36" s="107" t="s">
        <v>272</v>
      </c>
      <c r="C36" s="113" t="s">
        <v>145</v>
      </c>
      <c r="D36" s="95">
        <v>1</v>
      </c>
      <c r="E36" s="111"/>
    </row>
    <row r="37" spans="1:5">
      <c r="A37" s="47" t="s">
        <v>16</v>
      </c>
      <c r="B37" s="107" t="s">
        <v>54</v>
      </c>
      <c r="C37" s="113" t="s">
        <v>399</v>
      </c>
      <c r="D37" s="95">
        <v>1</v>
      </c>
      <c r="E37" s="111"/>
    </row>
    <row r="38" spans="1:5" ht="24">
      <c r="A38" s="47" t="s">
        <v>16</v>
      </c>
      <c r="B38" s="107" t="s">
        <v>572</v>
      </c>
      <c r="C38" s="33" t="s">
        <v>143</v>
      </c>
      <c r="D38" s="95">
        <v>1</v>
      </c>
      <c r="E38" s="114"/>
    </row>
    <row r="39" spans="1:5">
      <c r="A39" s="47" t="s">
        <v>16</v>
      </c>
      <c r="B39" s="107" t="s">
        <v>573</v>
      </c>
      <c r="C39" s="108" t="s">
        <v>400</v>
      </c>
      <c r="D39" s="95">
        <v>0</v>
      </c>
      <c r="E39" s="111"/>
    </row>
    <row r="40" spans="1:5" ht="48">
      <c r="A40" s="47" t="s">
        <v>16</v>
      </c>
      <c r="B40" s="107" t="s">
        <v>571</v>
      </c>
      <c r="C40" s="98" t="s">
        <v>401</v>
      </c>
      <c r="D40" s="95">
        <v>1</v>
      </c>
      <c r="E40" s="111"/>
    </row>
    <row r="41" spans="1:5" ht="48">
      <c r="A41" s="47" t="s">
        <v>16</v>
      </c>
      <c r="B41" s="107" t="s">
        <v>570</v>
      </c>
      <c r="C41" s="98" t="s">
        <v>402</v>
      </c>
      <c r="D41" s="95">
        <v>1</v>
      </c>
      <c r="E41" s="111"/>
    </row>
    <row r="42" spans="1:5" ht="60">
      <c r="A42" s="47" t="s">
        <v>16</v>
      </c>
      <c r="B42" s="107" t="s">
        <v>569</v>
      </c>
      <c r="C42" s="98" t="s">
        <v>403</v>
      </c>
      <c r="D42" s="95">
        <v>1</v>
      </c>
      <c r="E42" s="111"/>
    </row>
    <row r="43" spans="1:5" ht="60">
      <c r="A43" s="47" t="s">
        <v>16</v>
      </c>
      <c r="B43" s="107" t="s">
        <v>568</v>
      </c>
      <c r="C43" s="33" t="s">
        <v>574</v>
      </c>
      <c r="D43" s="95">
        <v>1</v>
      </c>
      <c r="E43" s="111"/>
    </row>
    <row r="44" spans="1:5" ht="24">
      <c r="A44" s="47" t="s">
        <v>16</v>
      </c>
      <c r="B44" s="107" t="s">
        <v>567</v>
      </c>
      <c r="C44" s="108" t="s">
        <v>404</v>
      </c>
      <c r="D44" s="95">
        <v>1</v>
      </c>
      <c r="E44" s="111"/>
    </row>
    <row r="45" spans="1:5" ht="36">
      <c r="A45" s="47" t="s">
        <v>16</v>
      </c>
      <c r="B45" s="115" t="s">
        <v>405</v>
      </c>
      <c r="C45" s="113"/>
      <c r="D45" s="95">
        <v>0</v>
      </c>
      <c r="E45" s="109" t="s">
        <v>22</v>
      </c>
    </row>
    <row r="46" spans="1:5" ht="132">
      <c r="A46" s="47" t="s">
        <v>16</v>
      </c>
      <c r="B46" s="115" t="s">
        <v>405</v>
      </c>
      <c r="C46" s="108"/>
      <c r="D46" s="95">
        <v>0</v>
      </c>
      <c r="E46" s="109" t="s">
        <v>24</v>
      </c>
    </row>
    <row r="47" spans="1:5" ht="24">
      <c r="A47" s="47" t="s">
        <v>16</v>
      </c>
      <c r="B47" s="115" t="s">
        <v>406</v>
      </c>
      <c r="C47" s="108" t="s">
        <v>566</v>
      </c>
      <c r="D47" s="95">
        <v>0</v>
      </c>
      <c r="E47" s="111" t="s">
        <v>25</v>
      </c>
    </row>
    <row r="48" spans="1:5" ht="24">
      <c r="A48" s="47" t="s">
        <v>16</v>
      </c>
      <c r="B48" s="115" t="s">
        <v>407</v>
      </c>
      <c r="C48" s="112"/>
      <c r="D48" s="95">
        <v>0</v>
      </c>
      <c r="E48" s="109" t="s">
        <v>25</v>
      </c>
    </row>
    <row r="49" spans="1:5" ht="36">
      <c r="A49" s="47" t="s">
        <v>16</v>
      </c>
      <c r="B49" s="115" t="s">
        <v>408</v>
      </c>
      <c r="C49" s="113"/>
      <c r="D49" s="95">
        <v>0</v>
      </c>
      <c r="E49" s="111" t="s">
        <v>25</v>
      </c>
    </row>
    <row r="50" spans="1:5" ht="24">
      <c r="A50" s="47" t="s">
        <v>16</v>
      </c>
      <c r="B50" s="115" t="s">
        <v>409</v>
      </c>
      <c r="C50" s="108"/>
      <c r="D50" s="95">
        <v>0</v>
      </c>
      <c r="E50" s="114"/>
    </row>
    <row r="51" spans="1:5" ht="24">
      <c r="A51" s="47" t="s">
        <v>16</v>
      </c>
      <c r="B51" s="115" t="s">
        <v>410</v>
      </c>
      <c r="C51" s="108"/>
      <c r="D51" s="95">
        <v>0</v>
      </c>
      <c r="E51" s="111"/>
    </row>
    <row r="52" spans="1:5" ht="24">
      <c r="A52" s="47" t="s">
        <v>16</v>
      </c>
      <c r="B52" s="115" t="s">
        <v>410</v>
      </c>
      <c r="C52" s="113"/>
      <c r="D52" s="95">
        <v>0</v>
      </c>
      <c r="E52" s="111"/>
    </row>
    <row r="53" spans="1:5" ht="24">
      <c r="A53" s="47" t="s">
        <v>16</v>
      </c>
      <c r="B53" s="115" t="s">
        <v>411</v>
      </c>
      <c r="C53" s="98"/>
      <c r="D53" s="95">
        <v>0</v>
      </c>
      <c r="E53" s="111"/>
    </row>
    <row r="54" spans="1:5" ht="24">
      <c r="A54" s="47" t="s">
        <v>16</v>
      </c>
      <c r="B54" s="115" t="s">
        <v>412</v>
      </c>
      <c r="C54" s="98"/>
      <c r="D54" s="95">
        <v>0</v>
      </c>
      <c r="E54" s="111"/>
    </row>
    <row r="55" spans="1:5" ht="24">
      <c r="A55" s="47" t="s">
        <v>16</v>
      </c>
      <c r="B55" s="115" t="s">
        <v>413</v>
      </c>
      <c r="C55" s="33"/>
      <c r="D55" s="95">
        <v>0</v>
      </c>
      <c r="E55" s="111"/>
    </row>
    <row r="56" spans="1:5" ht="24">
      <c r="A56" s="47" t="s">
        <v>16</v>
      </c>
      <c r="B56" s="115" t="s">
        <v>414</v>
      </c>
      <c r="C56" s="98"/>
      <c r="D56" s="95">
        <v>0</v>
      </c>
      <c r="E56" s="111"/>
    </row>
    <row r="57" spans="1:5" ht="24">
      <c r="A57" s="47"/>
      <c r="B57" s="115" t="s">
        <v>415</v>
      </c>
      <c r="C57" s="116"/>
      <c r="D57" s="95">
        <v>0</v>
      </c>
      <c r="E57" s="111"/>
    </row>
    <row r="58" spans="1:5" ht="36">
      <c r="A58" s="47"/>
      <c r="B58" s="115" t="s">
        <v>416</v>
      </c>
      <c r="C58" s="116"/>
      <c r="D58" s="95">
        <v>0</v>
      </c>
      <c r="E58" s="111"/>
    </row>
    <row r="59" spans="1:5" ht="36">
      <c r="A59" s="47" t="s">
        <v>16</v>
      </c>
      <c r="B59" s="115" t="s">
        <v>417</v>
      </c>
      <c r="C59" s="108"/>
      <c r="D59" s="95">
        <v>0</v>
      </c>
      <c r="E59" s="111"/>
    </row>
    <row r="60" spans="1:5" ht="24">
      <c r="A60" s="47" t="s">
        <v>16</v>
      </c>
      <c r="B60" s="115" t="s">
        <v>418</v>
      </c>
      <c r="C60" s="108"/>
      <c r="D60" s="95">
        <v>0</v>
      </c>
      <c r="E60" s="111"/>
    </row>
    <row r="61" spans="1:5" ht="24">
      <c r="A61" s="47" t="s">
        <v>16</v>
      </c>
      <c r="B61" s="115" t="s">
        <v>419</v>
      </c>
      <c r="C61" s="108"/>
      <c r="D61" s="95">
        <v>0</v>
      </c>
      <c r="E61" s="111"/>
    </row>
    <row r="62" spans="1:5">
      <c r="A62" s="47" t="s">
        <v>16</v>
      </c>
      <c r="B62" s="115" t="s">
        <v>420</v>
      </c>
      <c r="C62" s="108"/>
      <c r="D62" s="95">
        <v>0</v>
      </c>
      <c r="E62" s="114"/>
    </row>
    <row r="63" spans="1:5">
      <c r="A63" s="47" t="s">
        <v>16</v>
      </c>
      <c r="B63" s="115" t="s">
        <v>421</v>
      </c>
      <c r="C63" s="108"/>
      <c r="D63" s="95">
        <v>0</v>
      </c>
      <c r="E63" s="114"/>
    </row>
    <row r="64" spans="1:5" ht="24">
      <c r="A64" s="47" t="s">
        <v>16</v>
      </c>
      <c r="B64" s="115" t="s">
        <v>422</v>
      </c>
      <c r="C64" s="108"/>
      <c r="D64" s="95">
        <v>0</v>
      </c>
      <c r="E64" s="114"/>
    </row>
    <row r="65" spans="1:5">
      <c r="A65" s="47" t="s">
        <v>16</v>
      </c>
      <c r="B65" s="115" t="s">
        <v>423</v>
      </c>
      <c r="C65" s="108"/>
      <c r="D65" s="95">
        <v>0</v>
      </c>
      <c r="E65" s="114"/>
    </row>
    <row r="66" spans="1:5" ht="36">
      <c r="A66" s="47" t="s">
        <v>16</v>
      </c>
      <c r="B66" s="115" t="s">
        <v>424</v>
      </c>
      <c r="C66" s="108"/>
      <c r="D66" s="95">
        <v>0</v>
      </c>
      <c r="E66" s="114"/>
    </row>
    <row r="67" spans="1:5" ht="24">
      <c r="A67" s="47" t="s">
        <v>16</v>
      </c>
      <c r="B67" s="115" t="s">
        <v>425</v>
      </c>
      <c r="C67" s="108"/>
      <c r="D67" s="95">
        <v>0</v>
      </c>
      <c r="E67" s="114"/>
    </row>
    <row r="68" spans="1:5" ht="36">
      <c r="A68" s="47" t="s">
        <v>16</v>
      </c>
      <c r="B68" s="115" t="s">
        <v>426</v>
      </c>
      <c r="C68" s="108"/>
      <c r="D68" s="95">
        <v>0</v>
      </c>
      <c r="E68" s="114"/>
    </row>
    <row r="69" spans="1:5">
      <c r="A69" s="176" t="s">
        <v>127</v>
      </c>
      <c r="B69" s="177"/>
      <c r="C69" s="177"/>
      <c r="D69" s="48">
        <v>0.44</v>
      </c>
      <c r="E69" s="106"/>
    </row>
    <row r="70" spans="1:5">
      <c r="A70" s="176" t="s">
        <v>128</v>
      </c>
      <c r="B70" s="177"/>
      <c r="C70" s="177"/>
      <c r="D70" s="76">
        <v>5</v>
      </c>
      <c r="E70" s="106"/>
    </row>
    <row r="71" spans="1:5" ht="26.25">
      <c r="A71" s="178" t="s">
        <v>72</v>
      </c>
      <c r="B71" s="196"/>
      <c r="C71" s="196"/>
      <c r="D71" s="196"/>
      <c r="E71" s="197"/>
    </row>
    <row r="72" spans="1:5" ht="24">
      <c r="A72" s="101"/>
      <c r="B72" s="65" t="s">
        <v>498</v>
      </c>
      <c r="C72" s="98" t="s">
        <v>171</v>
      </c>
      <c r="D72" s="102">
        <v>1</v>
      </c>
      <c r="E72" s="103"/>
    </row>
    <row r="73" spans="1:5" ht="24">
      <c r="A73" s="101"/>
      <c r="B73" s="65" t="s">
        <v>499</v>
      </c>
      <c r="C73" s="98" t="s">
        <v>161</v>
      </c>
      <c r="D73" s="102">
        <v>1</v>
      </c>
      <c r="E73" s="103"/>
    </row>
    <row r="74" spans="1:5" ht="36">
      <c r="A74" s="101"/>
      <c r="B74" s="65" t="s">
        <v>500</v>
      </c>
      <c r="C74" s="98" t="s">
        <v>501</v>
      </c>
      <c r="D74" s="102">
        <v>1</v>
      </c>
      <c r="E74" s="103"/>
    </row>
    <row r="75" spans="1:5" ht="24">
      <c r="A75" s="101"/>
      <c r="B75" s="70" t="s">
        <v>502</v>
      </c>
      <c r="C75" s="98"/>
      <c r="D75" s="102">
        <v>0</v>
      </c>
      <c r="E75" s="103"/>
    </row>
    <row r="76" spans="1:5" ht="24">
      <c r="A76" s="101"/>
      <c r="B76" s="70" t="s">
        <v>503</v>
      </c>
      <c r="C76" s="117"/>
      <c r="D76" s="102">
        <v>0</v>
      </c>
      <c r="E76" s="103"/>
    </row>
    <row r="77" spans="1:5">
      <c r="A77" s="101"/>
      <c r="B77" s="70" t="s">
        <v>53</v>
      </c>
      <c r="C77" s="36"/>
      <c r="D77" s="102">
        <v>0</v>
      </c>
      <c r="E77" s="104"/>
    </row>
    <row r="78" spans="1:5" ht="24">
      <c r="A78" s="101"/>
      <c r="B78" s="70" t="s">
        <v>504</v>
      </c>
      <c r="C78" s="36"/>
      <c r="D78" s="102">
        <v>0</v>
      </c>
      <c r="E78" s="103"/>
    </row>
    <row r="79" spans="1:5" ht="24">
      <c r="A79" s="101"/>
      <c r="B79" s="70" t="s">
        <v>505</v>
      </c>
      <c r="C79" s="36"/>
      <c r="D79" s="102">
        <v>0</v>
      </c>
      <c r="E79" s="103"/>
    </row>
    <row r="80" spans="1:5" ht="36">
      <c r="A80" s="101"/>
      <c r="B80" s="74" t="s">
        <v>506</v>
      </c>
      <c r="C80" s="36"/>
      <c r="D80" s="102">
        <v>0</v>
      </c>
      <c r="E80" s="103"/>
    </row>
    <row r="81" spans="1:5">
      <c r="A81" s="101"/>
      <c r="B81" s="45" t="s">
        <v>507</v>
      </c>
      <c r="C81" s="36"/>
      <c r="D81" s="102">
        <v>0</v>
      </c>
      <c r="E81" s="103"/>
    </row>
    <row r="82" spans="1:5">
      <c r="A82" s="101"/>
      <c r="B82" s="118" t="s">
        <v>386</v>
      </c>
      <c r="C82" s="36"/>
      <c r="D82" s="102">
        <v>0</v>
      </c>
      <c r="E82" s="103"/>
    </row>
    <row r="83" spans="1:5" ht="24">
      <c r="A83" s="101"/>
      <c r="B83" s="118" t="s">
        <v>508</v>
      </c>
      <c r="C83" s="36"/>
      <c r="D83" s="102">
        <v>0</v>
      </c>
      <c r="E83" s="103"/>
    </row>
    <row r="84" spans="1:5" ht="48">
      <c r="A84" s="101"/>
      <c r="B84" s="119" t="s">
        <v>509</v>
      </c>
      <c r="C84" s="117"/>
      <c r="D84" s="102">
        <v>0</v>
      </c>
      <c r="E84" s="103"/>
    </row>
    <row r="85" spans="1:5" ht="24">
      <c r="A85" s="101"/>
      <c r="B85" s="152" t="s">
        <v>510</v>
      </c>
      <c r="C85" s="36"/>
      <c r="D85" s="102">
        <v>0</v>
      </c>
      <c r="E85" s="103"/>
    </row>
    <row r="86" spans="1:5" ht="48">
      <c r="A86" s="101"/>
      <c r="B86" s="118" t="s">
        <v>511</v>
      </c>
      <c r="C86" s="117"/>
      <c r="D86" s="102">
        <v>0</v>
      </c>
      <c r="E86" s="103"/>
    </row>
    <row r="87" spans="1:5" ht="24">
      <c r="A87" s="101"/>
      <c r="B87" s="118" t="s">
        <v>512</v>
      </c>
      <c r="C87" s="36"/>
      <c r="D87" s="102">
        <v>0</v>
      </c>
      <c r="E87" s="103"/>
    </row>
    <row r="88" spans="1:5" ht="48">
      <c r="A88" s="101"/>
      <c r="B88" s="66" t="s">
        <v>513</v>
      </c>
      <c r="C88" s="36"/>
      <c r="D88" s="102">
        <v>0</v>
      </c>
      <c r="E88" s="103"/>
    </row>
    <row r="89" spans="1:5" ht="36">
      <c r="A89" s="101"/>
      <c r="B89" s="66" t="s">
        <v>514</v>
      </c>
      <c r="C89" s="36"/>
      <c r="D89" s="102">
        <v>0</v>
      </c>
      <c r="E89" s="103"/>
    </row>
    <row r="90" spans="1:5" ht="36">
      <c r="A90" s="101"/>
      <c r="B90" s="66" t="s">
        <v>515</v>
      </c>
      <c r="C90" s="36"/>
      <c r="D90" s="102">
        <v>0</v>
      </c>
      <c r="E90" s="103"/>
    </row>
    <row r="91" spans="1:5" ht="36">
      <c r="A91" s="101"/>
      <c r="B91" s="66" t="s">
        <v>516</v>
      </c>
      <c r="C91" s="36"/>
      <c r="D91" s="102">
        <v>0</v>
      </c>
      <c r="E91" s="103"/>
    </row>
    <row r="92" spans="1:5" ht="24">
      <c r="A92" s="101"/>
      <c r="B92" s="66" t="s">
        <v>517</v>
      </c>
      <c r="C92" s="36"/>
      <c r="D92" s="102">
        <v>0</v>
      </c>
      <c r="E92" s="103"/>
    </row>
    <row r="93" spans="1:5" ht="24.75" thickBot="1">
      <c r="A93" s="101"/>
      <c r="B93" s="67" t="s">
        <v>518</v>
      </c>
      <c r="C93" s="117"/>
      <c r="D93" s="102">
        <v>0</v>
      </c>
      <c r="E93" s="103"/>
    </row>
    <row r="94" spans="1:5">
      <c r="A94" s="176" t="s">
        <v>127</v>
      </c>
      <c r="B94" s="177"/>
      <c r="C94" s="177"/>
      <c r="D94" s="105">
        <v>0.14000000000000001</v>
      </c>
      <c r="E94" s="106"/>
    </row>
    <row r="95" spans="1:5">
      <c r="A95" s="176" t="s">
        <v>128</v>
      </c>
      <c r="B95" s="177"/>
      <c r="C95" s="177"/>
      <c r="D95" s="76">
        <v>2</v>
      </c>
      <c r="E95" s="106"/>
    </row>
    <row r="96" spans="1:5" ht="26.25">
      <c r="A96" s="178" t="s">
        <v>205</v>
      </c>
      <c r="B96" s="196"/>
      <c r="C96" s="196"/>
      <c r="D96" s="196"/>
      <c r="E96" s="197"/>
    </row>
    <row r="97" spans="1:5" ht="36">
      <c r="A97" s="101"/>
      <c r="B97" s="64" t="s">
        <v>519</v>
      </c>
      <c r="C97" s="38" t="s">
        <v>214</v>
      </c>
      <c r="D97" s="102">
        <v>1</v>
      </c>
      <c r="E97" s="103"/>
    </row>
    <row r="98" spans="1:5" ht="24">
      <c r="A98" s="101"/>
      <c r="B98" s="64" t="s">
        <v>520</v>
      </c>
      <c r="C98" s="120" t="s">
        <v>212</v>
      </c>
      <c r="D98" s="102">
        <v>1</v>
      </c>
      <c r="E98" s="122"/>
    </row>
    <row r="99" spans="1:5" ht="24">
      <c r="A99" s="101"/>
      <c r="B99" s="64" t="s">
        <v>521</v>
      </c>
      <c r="C99" s="120" t="s">
        <v>212</v>
      </c>
      <c r="D99" s="102">
        <v>1</v>
      </c>
      <c r="E99" s="103"/>
    </row>
    <row r="100" spans="1:5">
      <c r="A100" s="101"/>
      <c r="B100" s="64" t="s">
        <v>522</v>
      </c>
      <c r="C100" s="120" t="s">
        <v>208</v>
      </c>
      <c r="D100" s="102">
        <v>1</v>
      </c>
      <c r="E100" s="103"/>
    </row>
    <row r="101" spans="1:5">
      <c r="A101" s="101"/>
      <c r="B101" s="46" t="s">
        <v>523</v>
      </c>
      <c r="C101" s="36"/>
      <c r="D101" s="102">
        <v>0</v>
      </c>
      <c r="E101" s="103"/>
    </row>
    <row r="102" spans="1:5">
      <c r="A102" s="101"/>
      <c r="B102" s="46" t="s">
        <v>524</v>
      </c>
      <c r="C102" s="36"/>
      <c r="D102" s="102">
        <v>0</v>
      </c>
      <c r="E102" s="103"/>
    </row>
    <row r="103" spans="1:5" ht="24">
      <c r="A103" s="101"/>
      <c r="B103" s="46" t="s">
        <v>525</v>
      </c>
      <c r="C103" s="36"/>
      <c r="D103" s="102">
        <v>0</v>
      </c>
      <c r="E103" s="103"/>
    </row>
    <row r="104" spans="1:5" ht="24">
      <c r="A104" s="101"/>
      <c r="B104" s="46" t="s">
        <v>526</v>
      </c>
      <c r="C104" s="120"/>
      <c r="D104" s="102">
        <v>0</v>
      </c>
      <c r="E104" s="122"/>
    </row>
    <row r="105" spans="1:5" ht="36">
      <c r="A105" s="101"/>
      <c r="B105" s="46" t="s">
        <v>527</v>
      </c>
      <c r="C105" s="36"/>
      <c r="D105" s="102">
        <v>0</v>
      </c>
      <c r="E105" s="122"/>
    </row>
    <row r="106" spans="1:5" ht="36">
      <c r="A106" s="101"/>
      <c r="B106" s="46" t="s">
        <v>527</v>
      </c>
      <c r="C106" s="120"/>
      <c r="D106" s="102">
        <v>0</v>
      </c>
      <c r="E106" s="103"/>
    </row>
    <row r="107" spans="1:5" ht="48">
      <c r="A107" s="101"/>
      <c r="B107" s="46" t="s">
        <v>528</v>
      </c>
      <c r="C107" s="120"/>
      <c r="D107" s="102">
        <v>0</v>
      </c>
      <c r="E107" s="103"/>
    </row>
    <row r="108" spans="1:5" ht="24">
      <c r="A108" s="101"/>
      <c r="B108" s="46" t="s">
        <v>529</v>
      </c>
      <c r="C108" s="120"/>
      <c r="D108" s="102">
        <v>0</v>
      </c>
      <c r="E108" s="103"/>
    </row>
    <row r="109" spans="1:5" ht="36">
      <c r="A109" s="101"/>
      <c r="B109" s="46" t="s">
        <v>530</v>
      </c>
      <c r="C109" s="120"/>
      <c r="D109" s="102">
        <v>0</v>
      </c>
      <c r="E109" s="103"/>
    </row>
    <row r="110" spans="1:5">
      <c r="A110" s="176" t="s">
        <v>127</v>
      </c>
      <c r="B110" s="177"/>
      <c r="C110" s="177"/>
      <c r="D110" s="48">
        <v>0.31</v>
      </c>
      <c r="E110" s="106"/>
    </row>
    <row r="111" spans="1:5">
      <c r="A111" s="176" t="s">
        <v>128</v>
      </c>
      <c r="B111" s="177"/>
      <c r="C111" s="177"/>
      <c r="D111" s="76">
        <v>4</v>
      </c>
      <c r="E111" s="106"/>
    </row>
    <row r="112" spans="1:5" ht="26.25">
      <c r="A112" s="178" t="s">
        <v>74</v>
      </c>
      <c r="B112" s="196"/>
      <c r="C112" s="196"/>
      <c r="D112" s="196"/>
      <c r="E112" s="197"/>
    </row>
    <row r="113" spans="1:18" ht="144">
      <c r="A113" s="101"/>
      <c r="B113" s="71" t="s">
        <v>531</v>
      </c>
      <c r="C113" s="72" t="s">
        <v>532</v>
      </c>
      <c r="D113" s="102">
        <v>1</v>
      </c>
      <c r="E113" s="104"/>
    </row>
    <row r="114" spans="1:18" ht="24">
      <c r="A114" s="101"/>
      <c r="B114" s="71" t="s">
        <v>533</v>
      </c>
      <c r="C114" s="38" t="s">
        <v>435</v>
      </c>
      <c r="D114" s="102">
        <v>1</v>
      </c>
      <c r="E114" s="104"/>
    </row>
    <row r="115" spans="1:18" ht="24">
      <c r="A115" s="101"/>
      <c r="B115" s="70" t="s">
        <v>542</v>
      </c>
      <c r="C115" s="36"/>
      <c r="D115" s="102">
        <v>0</v>
      </c>
      <c r="E115" s="104"/>
    </row>
    <row r="116" spans="1:18" ht="24">
      <c r="A116" s="101"/>
      <c r="B116" s="70" t="s">
        <v>543</v>
      </c>
      <c r="C116" s="36"/>
      <c r="D116" s="102">
        <v>0</v>
      </c>
      <c r="E116" s="104"/>
    </row>
    <row r="117" spans="1:18" ht="24">
      <c r="A117" s="101"/>
      <c r="B117" s="70" t="s">
        <v>544</v>
      </c>
      <c r="C117" s="36"/>
      <c r="D117" s="102">
        <v>0</v>
      </c>
      <c r="E117" s="104"/>
    </row>
    <row r="118" spans="1:18">
      <c r="A118" s="101"/>
      <c r="B118" s="70" t="s">
        <v>545</v>
      </c>
      <c r="C118" s="120"/>
      <c r="D118" s="102">
        <v>0</v>
      </c>
      <c r="E118" s="104"/>
    </row>
    <row r="119" spans="1:18" ht="24">
      <c r="A119" s="101"/>
      <c r="B119" s="70" t="s">
        <v>546</v>
      </c>
      <c r="C119" s="36"/>
      <c r="D119" s="102">
        <v>0</v>
      </c>
      <c r="E119" s="104"/>
    </row>
    <row r="120" spans="1:18">
      <c r="A120" s="176" t="s">
        <v>127</v>
      </c>
      <c r="B120" s="177"/>
      <c r="C120" s="177"/>
      <c r="D120" s="105">
        <v>0.28999999999999998</v>
      </c>
      <c r="E120" s="106"/>
    </row>
    <row r="121" spans="1:18">
      <c r="A121" s="176" t="s">
        <v>128</v>
      </c>
      <c r="B121" s="177"/>
      <c r="C121" s="177"/>
      <c r="D121" s="76">
        <v>3</v>
      </c>
      <c r="E121" s="106"/>
    </row>
    <row r="122" spans="1:18" ht="26.25">
      <c r="A122" s="178" t="s">
        <v>547</v>
      </c>
      <c r="B122" s="196"/>
      <c r="C122" s="196"/>
      <c r="D122" s="196"/>
      <c r="E122" s="197"/>
      <c r="M122" s="7"/>
      <c r="P122" s="7"/>
      <c r="Q122" s="7"/>
      <c r="R122" s="7"/>
    </row>
    <row r="123" spans="1:18" ht="24">
      <c r="A123" s="47" t="s">
        <v>42</v>
      </c>
      <c r="B123" s="43" t="s">
        <v>548</v>
      </c>
      <c r="C123" s="40" t="s">
        <v>289</v>
      </c>
      <c r="D123" s="95">
        <v>1</v>
      </c>
      <c r="E123" s="109" t="s">
        <v>35</v>
      </c>
    </row>
    <row r="124" spans="1:18" ht="72">
      <c r="A124" s="47" t="s">
        <v>42</v>
      </c>
      <c r="B124" s="44" t="s">
        <v>549</v>
      </c>
      <c r="C124" s="38" t="s">
        <v>555</v>
      </c>
      <c r="D124" s="95">
        <v>1</v>
      </c>
      <c r="E124" s="109" t="s">
        <v>36</v>
      </c>
    </row>
    <row r="125" spans="1:18" ht="36">
      <c r="A125" s="47"/>
      <c r="B125" s="44" t="s">
        <v>550</v>
      </c>
      <c r="C125" s="40" t="s">
        <v>291</v>
      </c>
      <c r="D125" s="95">
        <v>1</v>
      </c>
      <c r="E125" s="109"/>
    </row>
    <row r="126" spans="1:18" ht="60">
      <c r="A126" s="47"/>
      <c r="B126" s="44" t="s">
        <v>551</v>
      </c>
      <c r="C126" s="36" t="s">
        <v>556</v>
      </c>
      <c r="D126" s="95">
        <v>1</v>
      </c>
      <c r="E126" s="109"/>
    </row>
    <row r="127" spans="1:18" ht="36">
      <c r="A127" s="47" t="s">
        <v>42</v>
      </c>
      <c r="B127" s="44" t="s">
        <v>552</v>
      </c>
      <c r="C127" s="38" t="s">
        <v>557</v>
      </c>
      <c r="D127" s="95">
        <v>1</v>
      </c>
      <c r="E127" s="109" t="s">
        <v>41</v>
      </c>
    </row>
    <row r="128" spans="1:18" ht="36">
      <c r="A128" s="47" t="s">
        <v>42</v>
      </c>
      <c r="B128" s="44" t="s">
        <v>553</v>
      </c>
      <c r="C128" s="38" t="s">
        <v>557</v>
      </c>
      <c r="D128" s="95">
        <v>1</v>
      </c>
      <c r="E128" s="111"/>
    </row>
    <row r="129" spans="1:5" ht="36">
      <c r="A129" s="47"/>
      <c r="B129" s="46" t="s">
        <v>554</v>
      </c>
      <c r="C129" s="36"/>
      <c r="D129" s="95">
        <v>0</v>
      </c>
      <c r="E129" s="109"/>
    </row>
    <row r="130" spans="1:5" ht="36">
      <c r="A130" s="47"/>
      <c r="B130" s="46" t="s">
        <v>554</v>
      </c>
      <c r="C130" s="40"/>
      <c r="D130" s="95">
        <v>0</v>
      </c>
      <c r="E130" s="109"/>
    </row>
    <row r="131" spans="1:5" ht="36">
      <c r="A131" s="47" t="s">
        <v>42</v>
      </c>
      <c r="B131" s="46" t="s">
        <v>540</v>
      </c>
      <c r="C131" s="40"/>
      <c r="D131" s="95">
        <v>0</v>
      </c>
      <c r="E131" s="109" t="s">
        <v>38</v>
      </c>
    </row>
    <row r="132" spans="1:5" ht="24">
      <c r="A132" s="47"/>
      <c r="B132" s="46" t="s">
        <v>541</v>
      </c>
      <c r="C132" s="40"/>
      <c r="D132" s="95">
        <v>0</v>
      </c>
      <c r="E132" s="111"/>
    </row>
    <row r="133" spans="1:5" ht="60">
      <c r="A133" s="47"/>
      <c r="B133" s="46" t="s">
        <v>558</v>
      </c>
      <c r="C133" s="40"/>
      <c r="D133" s="95">
        <v>0</v>
      </c>
      <c r="E133" s="111"/>
    </row>
    <row r="134" spans="1:5" ht="60">
      <c r="A134" s="47"/>
      <c r="B134" s="46" t="s">
        <v>558</v>
      </c>
      <c r="C134" s="40"/>
      <c r="D134" s="95">
        <v>0</v>
      </c>
      <c r="E134" s="111"/>
    </row>
    <row r="135" spans="1:5">
      <c r="A135" s="47" t="s">
        <v>42</v>
      </c>
      <c r="B135" s="46" t="s">
        <v>559</v>
      </c>
      <c r="C135" s="40"/>
      <c r="D135" s="95">
        <v>0</v>
      </c>
      <c r="E135" s="103" t="s">
        <v>39</v>
      </c>
    </row>
    <row r="136" spans="1:5" ht="36">
      <c r="A136" s="47" t="s">
        <v>42</v>
      </c>
      <c r="B136" s="46" t="s">
        <v>560</v>
      </c>
      <c r="C136" s="38"/>
      <c r="D136" s="95">
        <v>0</v>
      </c>
      <c r="E136" s="109" t="s">
        <v>40</v>
      </c>
    </row>
    <row r="137" spans="1:5">
      <c r="A137" s="47" t="s">
        <v>42</v>
      </c>
      <c r="B137" s="46" t="s">
        <v>561</v>
      </c>
      <c r="C137" s="38"/>
      <c r="D137" s="95">
        <v>0</v>
      </c>
      <c r="E137" s="109" t="s">
        <v>37</v>
      </c>
    </row>
    <row r="138" spans="1:5" ht="24">
      <c r="A138" s="47"/>
      <c r="B138" s="46" t="s">
        <v>562</v>
      </c>
      <c r="C138" s="38"/>
      <c r="D138" s="95">
        <v>0</v>
      </c>
      <c r="E138" s="109"/>
    </row>
    <row r="139" spans="1:5" ht="36">
      <c r="A139" s="47"/>
      <c r="B139" s="46" t="s">
        <v>563</v>
      </c>
      <c r="C139" s="38"/>
      <c r="D139" s="95">
        <v>0</v>
      </c>
      <c r="E139" s="109"/>
    </row>
    <row r="140" spans="1:5" ht="24">
      <c r="A140" s="47"/>
      <c r="B140" s="46" t="s">
        <v>564</v>
      </c>
      <c r="C140" s="38"/>
      <c r="D140" s="95">
        <v>0</v>
      </c>
      <c r="E140" s="109"/>
    </row>
    <row r="141" spans="1:5" ht="24">
      <c r="A141" s="47" t="s">
        <v>42</v>
      </c>
      <c r="B141" s="46" t="s">
        <v>565</v>
      </c>
      <c r="C141" s="38"/>
      <c r="D141" s="95">
        <v>0</v>
      </c>
      <c r="E141" s="109" t="s">
        <v>38</v>
      </c>
    </row>
    <row r="142" spans="1:5">
      <c r="A142" s="176" t="s">
        <v>127</v>
      </c>
      <c r="B142" s="177"/>
      <c r="C142" s="177"/>
      <c r="D142" s="121">
        <v>0.32</v>
      </c>
      <c r="E142" s="106"/>
    </row>
    <row r="143" spans="1:5">
      <c r="A143" s="176" t="s">
        <v>128</v>
      </c>
      <c r="B143" s="177"/>
      <c r="C143" s="177"/>
      <c r="D143" s="76">
        <v>4</v>
      </c>
      <c r="E143" s="106"/>
    </row>
    <row r="144" spans="1:5" ht="22.5" customHeight="1">
      <c r="A144" s="178" t="s">
        <v>390</v>
      </c>
      <c r="B144" s="196"/>
      <c r="C144" s="196"/>
      <c r="D144" s="196"/>
      <c r="E144" s="197"/>
    </row>
    <row r="145" spans="1:5" ht="24">
      <c r="A145" s="101"/>
      <c r="B145" s="65" t="s">
        <v>385</v>
      </c>
      <c r="C145" s="38" t="s">
        <v>303</v>
      </c>
      <c r="D145" s="102">
        <v>1</v>
      </c>
      <c r="E145" s="103"/>
    </row>
    <row r="146" spans="1:5" ht="24">
      <c r="A146" s="101"/>
      <c r="B146" s="68" t="s">
        <v>386</v>
      </c>
      <c r="C146" s="38" t="s">
        <v>388</v>
      </c>
      <c r="D146" s="102">
        <v>1</v>
      </c>
      <c r="E146" s="103"/>
    </row>
    <row r="147" spans="1:5" ht="24">
      <c r="A147" s="101"/>
      <c r="B147" s="68" t="s">
        <v>339</v>
      </c>
      <c r="C147" s="38" t="s">
        <v>307</v>
      </c>
      <c r="D147" s="102">
        <v>1</v>
      </c>
      <c r="E147" s="103"/>
    </row>
    <row r="148" spans="1:5">
      <c r="A148" s="101"/>
      <c r="B148" s="70" t="s">
        <v>387</v>
      </c>
      <c r="C148" s="38"/>
      <c r="D148" s="102">
        <v>0</v>
      </c>
      <c r="E148" s="103"/>
    </row>
    <row r="149" spans="1:5">
      <c r="A149" s="101"/>
      <c r="B149" s="70" t="s">
        <v>389</v>
      </c>
      <c r="C149" s="120"/>
      <c r="D149" s="102">
        <v>0</v>
      </c>
      <c r="E149" s="103"/>
    </row>
    <row r="150" spans="1:5">
      <c r="A150" s="101"/>
      <c r="B150" s="69" t="s">
        <v>391</v>
      </c>
      <c r="C150" s="120"/>
      <c r="D150" s="102">
        <v>0</v>
      </c>
      <c r="E150" s="103"/>
    </row>
    <row r="151" spans="1:5" ht="22.5" customHeight="1">
      <c r="A151" s="101"/>
      <c r="B151" s="69" t="s">
        <v>392</v>
      </c>
      <c r="C151" s="120"/>
      <c r="D151" s="102">
        <v>0</v>
      </c>
      <c r="E151" s="104"/>
    </row>
    <row r="152" spans="1:5" ht="22.5" customHeight="1">
      <c r="A152" s="101"/>
      <c r="B152" s="69" t="s">
        <v>393</v>
      </c>
      <c r="C152" s="120"/>
      <c r="D152" s="102">
        <v>0</v>
      </c>
      <c r="E152" s="103"/>
    </row>
    <row r="153" spans="1:5">
      <c r="A153" s="101"/>
      <c r="B153" s="205" t="s">
        <v>394</v>
      </c>
      <c r="C153" s="120"/>
      <c r="D153" s="102">
        <v>0</v>
      </c>
      <c r="E153" s="103"/>
    </row>
    <row r="154" spans="1:5">
      <c r="A154" s="101"/>
      <c r="B154" s="206"/>
      <c r="C154" s="120"/>
      <c r="D154" s="102">
        <v>0</v>
      </c>
      <c r="E154" s="103"/>
    </row>
    <row r="155" spans="1:5">
      <c r="A155" s="101"/>
      <c r="B155" s="207"/>
      <c r="C155" s="120"/>
      <c r="D155" s="102">
        <v>0</v>
      </c>
      <c r="E155" s="103"/>
    </row>
    <row r="156" spans="1:5" ht="22.5" customHeight="1">
      <c r="A156" s="101"/>
      <c r="B156" s="123" t="s">
        <v>384</v>
      </c>
      <c r="C156" s="120"/>
      <c r="D156" s="102">
        <v>0</v>
      </c>
      <c r="E156" s="103"/>
    </row>
    <row r="157" spans="1:5">
      <c r="A157" s="176" t="s">
        <v>127</v>
      </c>
      <c r="B157" s="177"/>
      <c r="C157" s="177"/>
      <c r="D157" s="105">
        <v>0.25</v>
      </c>
      <c r="E157" s="106"/>
    </row>
    <row r="158" spans="1:5">
      <c r="A158" s="176" t="s">
        <v>128</v>
      </c>
      <c r="B158" s="177"/>
      <c r="C158" s="177"/>
      <c r="D158" s="76">
        <v>3</v>
      </c>
      <c r="E158" s="106"/>
    </row>
    <row r="159" spans="1:5" ht="26.25">
      <c r="A159" s="178" t="s">
        <v>77</v>
      </c>
      <c r="B159" s="196"/>
      <c r="C159" s="196"/>
      <c r="D159" s="196"/>
      <c r="E159" s="197"/>
    </row>
    <row r="160" spans="1:5">
      <c r="A160" s="101"/>
      <c r="B160" s="124" t="s">
        <v>380</v>
      </c>
      <c r="C160" s="38" t="s">
        <v>55</v>
      </c>
      <c r="D160" s="102">
        <v>1</v>
      </c>
      <c r="E160" s="103"/>
    </row>
    <row r="161" spans="1:5">
      <c r="A161" s="101"/>
      <c r="B161" s="125" t="s">
        <v>381</v>
      </c>
      <c r="C161" s="38"/>
      <c r="D161" s="102">
        <v>0</v>
      </c>
      <c r="E161" s="103"/>
    </row>
    <row r="162" spans="1:5" ht="22.5">
      <c r="A162" s="101"/>
      <c r="B162" s="125" t="s">
        <v>382</v>
      </c>
      <c r="C162" s="38"/>
      <c r="D162" s="102">
        <v>0</v>
      </c>
      <c r="E162" s="103"/>
    </row>
    <row r="163" spans="1:5" ht="22.5">
      <c r="A163" s="101"/>
      <c r="B163" s="125" t="s">
        <v>383</v>
      </c>
      <c r="C163" s="126"/>
      <c r="D163" s="102">
        <v>0</v>
      </c>
      <c r="E163" s="103"/>
    </row>
    <row r="164" spans="1:5">
      <c r="A164" s="176" t="s">
        <v>127</v>
      </c>
      <c r="B164" s="177"/>
      <c r="C164" s="177"/>
      <c r="D164" s="105">
        <v>0.25</v>
      </c>
      <c r="E164" s="106"/>
    </row>
    <row r="165" spans="1:5">
      <c r="A165" s="176" t="s">
        <v>128</v>
      </c>
      <c r="B165" s="177"/>
      <c r="C165" s="177"/>
      <c r="D165" s="76">
        <v>3</v>
      </c>
      <c r="E165" s="106"/>
    </row>
    <row r="166" spans="1:5" ht="26.25">
      <c r="A166" s="178" t="s">
        <v>240</v>
      </c>
      <c r="B166" s="196"/>
      <c r="C166" s="196"/>
      <c r="D166" s="196"/>
      <c r="E166" s="197"/>
    </row>
    <row r="167" spans="1:5" ht="26.25">
      <c r="A167" s="75"/>
      <c r="B167" s="124" t="s">
        <v>365</v>
      </c>
      <c r="C167" s="98" t="s">
        <v>376</v>
      </c>
      <c r="D167" s="95">
        <v>1</v>
      </c>
      <c r="E167" s="78"/>
    </row>
    <row r="168" spans="1:5" ht="26.25">
      <c r="A168" s="75"/>
      <c r="B168" s="124" t="s">
        <v>366</v>
      </c>
      <c r="C168" s="98" t="s">
        <v>377</v>
      </c>
      <c r="D168" s="95">
        <v>1</v>
      </c>
      <c r="E168" s="78"/>
    </row>
    <row r="169" spans="1:5" ht="33.75">
      <c r="A169" s="75"/>
      <c r="B169" s="124" t="s">
        <v>367</v>
      </c>
      <c r="C169" s="98" t="s">
        <v>378</v>
      </c>
      <c r="D169" s="95">
        <v>1</v>
      </c>
      <c r="E169" s="78"/>
    </row>
    <row r="170" spans="1:5" ht="45">
      <c r="A170" s="75"/>
      <c r="B170" s="124" t="s">
        <v>368</v>
      </c>
      <c r="C170" s="98" t="s">
        <v>379</v>
      </c>
      <c r="D170" s="95">
        <v>1</v>
      </c>
      <c r="E170" s="78"/>
    </row>
    <row r="171" spans="1:5" ht="26.25">
      <c r="A171" s="75"/>
      <c r="B171" s="125" t="s">
        <v>369</v>
      </c>
      <c r="C171" s="98"/>
      <c r="D171" s="95">
        <v>0</v>
      </c>
      <c r="E171" s="78"/>
    </row>
    <row r="172" spans="1:5" ht="26.25">
      <c r="A172" s="75"/>
      <c r="B172" s="125" t="s">
        <v>370</v>
      </c>
      <c r="C172" s="98"/>
      <c r="D172" s="95">
        <v>0</v>
      </c>
      <c r="E172" s="78"/>
    </row>
    <row r="173" spans="1:5" ht="26.25">
      <c r="A173" s="75"/>
      <c r="B173" s="125" t="s">
        <v>371</v>
      </c>
      <c r="C173" s="98"/>
      <c r="D173" s="95">
        <v>0</v>
      </c>
      <c r="E173" s="78"/>
    </row>
    <row r="174" spans="1:5" ht="26.25">
      <c r="A174" s="75"/>
      <c r="B174" s="125" t="s">
        <v>372</v>
      </c>
      <c r="C174" s="98"/>
      <c r="D174" s="95">
        <v>0</v>
      </c>
      <c r="E174" s="78"/>
    </row>
    <row r="175" spans="1:5" ht="26.25">
      <c r="A175" s="75"/>
      <c r="B175" s="125" t="s">
        <v>373</v>
      </c>
      <c r="C175" s="98"/>
      <c r="D175" s="95">
        <v>0</v>
      </c>
      <c r="E175" s="78"/>
    </row>
    <row r="176" spans="1:5" ht="26.25">
      <c r="A176" s="75"/>
      <c r="B176" s="125" t="s">
        <v>374</v>
      </c>
      <c r="C176" s="98"/>
      <c r="D176" s="95">
        <v>0</v>
      </c>
      <c r="E176" s="78"/>
    </row>
    <row r="177" spans="1:5" ht="33.75">
      <c r="A177" s="75"/>
      <c r="B177" s="125" t="s">
        <v>375</v>
      </c>
      <c r="C177" s="98"/>
      <c r="D177" s="95">
        <v>0</v>
      </c>
      <c r="E177" s="78"/>
    </row>
    <row r="178" spans="1:5" ht="33.75">
      <c r="A178" s="75"/>
      <c r="B178" s="125" t="s">
        <v>335</v>
      </c>
      <c r="C178" s="98"/>
      <c r="D178" s="95">
        <v>0</v>
      </c>
      <c r="E178" s="78"/>
    </row>
    <row r="179" spans="1:5" ht="26.25">
      <c r="A179" s="75"/>
      <c r="B179" s="125" t="s">
        <v>336</v>
      </c>
      <c r="C179" s="98"/>
      <c r="D179" s="95">
        <v>0</v>
      </c>
      <c r="E179" s="78"/>
    </row>
    <row r="180" spans="1:5" ht="78.75">
      <c r="A180" s="75"/>
      <c r="B180" s="125" t="s">
        <v>337</v>
      </c>
      <c r="C180" s="98"/>
      <c r="D180" s="95">
        <v>0</v>
      </c>
      <c r="E180" s="78"/>
    </row>
    <row r="181" spans="1:5" ht="26.25">
      <c r="A181" s="75"/>
      <c r="B181" s="125" t="s">
        <v>338</v>
      </c>
      <c r="C181" s="98"/>
      <c r="D181" s="95">
        <v>0</v>
      </c>
      <c r="E181" s="78"/>
    </row>
    <row r="182" spans="1:5">
      <c r="A182" s="176" t="s">
        <v>127</v>
      </c>
      <c r="B182" s="177"/>
      <c r="C182" s="177"/>
      <c r="D182" s="105">
        <v>0.27</v>
      </c>
      <c r="E182" s="106"/>
    </row>
    <row r="183" spans="1:5">
      <c r="A183" s="176" t="s">
        <v>128</v>
      </c>
      <c r="B183" s="177"/>
      <c r="C183" s="177"/>
      <c r="D183" s="76">
        <v>3</v>
      </c>
      <c r="E183" s="106"/>
    </row>
    <row r="184" spans="1:5" ht="26.25">
      <c r="A184" s="178" t="s">
        <v>243</v>
      </c>
      <c r="B184" s="196"/>
      <c r="C184" s="196"/>
      <c r="D184" s="196"/>
      <c r="E184" s="197"/>
    </row>
    <row r="185" spans="1:5" ht="204">
      <c r="A185" s="47" t="s">
        <v>44</v>
      </c>
      <c r="B185" s="43" t="s">
        <v>339</v>
      </c>
      <c r="C185" s="33" t="s">
        <v>340</v>
      </c>
      <c r="D185" s="95">
        <v>1</v>
      </c>
      <c r="E185" s="109" t="s">
        <v>43</v>
      </c>
    </row>
    <row r="186" spans="1:5" ht="48">
      <c r="A186" s="47"/>
      <c r="B186" s="45" t="s">
        <v>341</v>
      </c>
      <c r="C186" s="33"/>
      <c r="D186" s="95">
        <v>0</v>
      </c>
      <c r="E186" s="109"/>
    </row>
    <row r="187" spans="1:5" ht="36">
      <c r="A187" s="47"/>
      <c r="B187" s="45" t="s">
        <v>342</v>
      </c>
      <c r="C187" s="33"/>
      <c r="D187" s="95">
        <v>0</v>
      </c>
      <c r="E187" s="109"/>
    </row>
    <row r="188" spans="1:5" ht="24">
      <c r="A188" s="47"/>
      <c r="B188" s="45" t="s">
        <v>343</v>
      </c>
      <c r="C188" s="33"/>
      <c r="D188" s="95">
        <v>0</v>
      </c>
      <c r="E188" s="109"/>
    </row>
    <row r="189" spans="1:5">
      <c r="A189" s="176" t="s">
        <v>127</v>
      </c>
      <c r="B189" s="177"/>
      <c r="C189" s="177"/>
      <c r="D189" s="121">
        <v>0.25</v>
      </c>
      <c r="E189" s="106"/>
    </row>
    <row r="190" spans="1:5">
      <c r="A190" s="176" t="s">
        <v>128</v>
      </c>
      <c r="B190" s="177"/>
      <c r="C190" s="177"/>
      <c r="D190" s="76">
        <v>3</v>
      </c>
      <c r="E190" s="106"/>
    </row>
    <row r="191" spans="1:5" ht="26.25">
      <c r="A191" s="178" t="s">
        <v>244</v>
      </c>
      <c r="B191" s="196"/>
      <c r="C191" s="196"/>
      <c r="D191" s="196"/>
      <c r="E191" s="197"/>
    </row>
    <row r="192" spans="1:5" ht="36">
      <c r="A192" s="101"/>
      <c r="B192" s="43" t="s">
        <v>344</v>
      </c>
      <c r="C192" s="38" t="s">
        <v>352</v>
      </c>
      <c r="D192" s="95">
        <v>1</v>
      </c>
      <c r="E192" s="103"/>
    </row>
    <row r="193" spans="1:5" ht="48">
      <c r="A193" s="101"/>
      <c r="B193" s="43" t="s">
        <v>345</v>
      </c>
      <c r="C193" s="38" t="s">
        <v>353</v>
      </c>
      <c r="D193" s="95">
        <v>1</v>
      </c>
      <c r="E193" s="103"/>
    </row>
    <row r="194" spans="1:5" ht="60">
      <c r="A194" s="101"/>
      <c r="B194" s="43" t="s">
        <v>346</v>
      </c>
      <c r="C194" s="40" t="s">
        <v>354</v>
      </c>
      <c r="D194" s="96">
        <v>1</v>
      </c>
      <c r="E194" s="103"/>
    </row>
    <row r="195" spans="1:5" ht="36">
      <c r="A195" s="101"/>
      <c r="B195" s="43" t="s">
        <v>347</v>
      </c>
      <c r="C195" s="38" t="s">
        <v>332</v>
      </c>
      <c r="D195" s="96">
        <v>1</v>
      </c>
      <c r="E195" s="103"/>
    </row>
    <row r="196" spans="1:5" ht="48">
      <c r="A196" s="101"/>
      <c r="B196" s="45" t="s">
        <v>348</v>
      </c>
      <c r="C196" s="38"/>
      <c r="D196" s="95">
        <v>0</v>
      </c>
      <c r="E196" s="104"/>
    </row>
    <row r="197" spans="1:5" ht="24">
      <c r="A197" s="101"/>
      <c r="B197" s="45" t="s">
        <v>349</v>
      </c>
      <c r="C197" s="38"/>
      <c r="D197" s="95">
        <v>0</v>
      </c>
      <c r="E197" s="103"/>
    </row>
    <row r="198" spans="1:5" ht="24">
      <c r="A198" s="101"/>
      <c r="B198" s="45" t="s">
        <v>350</v>
      </c>
      <c r="C198" s="38"/>
      <c r="D198" s="96">
        <v>0</v>
      </c>
      <c r="E198" s="103"/>
    </row>
    <row r="199" spans="1:5" ht="24">
      <c r="A199" s="101"/>
      <c r="B199" s="45" t="s">
        <v>351</v>
      </c>
      <c r="C199" s="40"/>
      <c r="D199" s="96">
        <v>0</v>
      </c>
      <c r="E199" s="104"/>
    </row>
    <row r="200" spans="1:5" ht="24">
      <c r="A200" s="101"/>
      <c r="B200" s="45" t="s">
        <v>355</v>
      </c>
      <c r="C200" s="38"/>
      <c r="D200" s="96">
        <v>0</v>
      </c>
      <c r="E200" s="103"/>
    </row>
    <row r="201" spans="1:5" ht="36">
      <c r="A201" s="101"/>
      <c r="B201" s="45" t="s">
        <v>356</v>
      </c>
      <c r="C201" s="40"/>
      <c r="D201" s="96">
        <v>0</v>
      </c>
      <c r="E201" s="103"/>
    </row>
    <row r="202" spans="1:5">
      <c r="A202" s="101"/>
      <c r="B202" s="45" t="s">
        <v>357</v>
      </c>
      <c r="C202" s="39"/>
      <c r="D202" s="95">
        <v>0</v>
      </c>
      <c r="E202" s="103"/>
    </row>
    <row r="203" spans="1:5">
      <c r="A203" s="176" t="s">
        <v>127</v>
      </c>
      <c r="B203" s="177"/>
      <c r="C203" s="177"/>
      <c r="D203" s="121">
        <v>0.36</v>
      </c>
      <c r="E203" s="106"/>
    </row>
    <row r="204" spans="1:5">
      <c r="A204" s="176" t="s">
        <v>128</v>
      </c>
      <c r="B204" s="177"/>
      <c r="C204" s="177"/>
      <c r="D204" s="76">
        <v>4</v>
      </c>
      <c r="E204" s="106"/>
    </row>
    <row r="205" spans="1:5" ht="26.25">
      <c r="A205" s="178" t="s">
        <v>82</v>
      </c>
      <c r="B205" s="196"/>
      <c r="C205" s="196"/>
      <c r="D205" s="196"/>
      <c r="E205" s="197"/>
    </row>
    <row r="206" spans="1:5">
      <c r="A206" s="101"/>
      <c r="B206" s="127" t="s">
        <v>358</v>
      </c>
      <c r="C206" s="126"/>
      <c r="D206" s="102">
        <v>0</v>
      </c>
      <c r="E206" s="103"/>
    </row>
    <row r="207" spans="1:5">
      <c r="A207" s="176" t="s">
        <v>127</v>
      </c>
      <c r="B207" s="177"/>
      <c r="C207" s="177"/>
      <c r="D207" s="105">
        <v>0</v>
      </c>
      <c r="E207" s="106"/>
    </row>
    <row r="208" spans="1:5">
      <c r="A208" s="176" t="s">
        <v>128</v>
      </c>
      <c r="B208" s="177"/>
      <c r="C208" s="177"/>
      <c r="D208" s="76">
        <v>0</v>
      </c>
      <c r="E208" s="106"/>
    </row>
    <row r="209" spans="1:5" ht="26.25">
      <c r="A209" s="178" t="s">
        <v>83</v>
      </c>
      <c r="B209" s="196"/>
      <c r="C209" s="196"/>
      <c r="D209" s="196"/>
      <c r="E209" s="197"/>
    </row>
    <row r="210" spans="1:5" ht="36">
      <c r="A210" s="101"/>
      <c r="B210" s="70" t="s">
        <v>359</v>
      </c>
      <c r="C210" s="36"/>
      <c r="D210" s="102">
        <v>0</v>
      </c>
      <c r="E210" s="109" t="s">
        <v>9</v>
      </c>
    </row>
    <row r="211" spans="1:5">
      <c r="A211" s="176" t="s">
        <v>127</v>
      </c>
      <c r="B211" s="177"/>
      <c r="C211" s="177"/>
      <c r="D211" s="105">
        <v>0</v>
      </c>
      <c r="E211" s="106"/>
    </row>
    <row r="212" spans="1:5">
      <c r="A212" s="176" t="s">
        <v>128</v>
      </c>
      <c r="B212" s="177"/>
      <c r="C212" s="177"/>
      <c r="D212" s="76">
        <v>0</v>
      </c>
      <c r="E212" s="106"/>
    </row>
    <row r="213" spans="1:5" ht="26.25">
      <c r="A213" s="178" t="s">
        <v>84</v>
      </c>
      <c r="B213" s="196"/>
      <c r="C213" s="196"/>
      <c r="D213" s="196"/>
      <c r="E213" s="197"/>
    </row>
    <row r="214" spans="1:5" ht="36">
      <c r="A214" s="47"/>
      <c r="B214" s="46" t="s">
        <v>360</v>
      </c>
      <c r="C214" s="38"/>
      <c r="D214" s="95">
        <v>0</v>
      </c>
      <c r="E214" s="111"/>
    </row>
    <row r="215" spans="1:5">
      <c r="A215" s="47"/>
      <c r="B215" s="46" t="s">
        <v>361</v>
      </c>
      <c r="C215" s="38"/>
      <c r="D215" s="95">
        <v>0</v>
      </c>
      <c r="E215" s="111"/>
    </row>
    <row r="216" spans="1:5" ht="24">
      <c r="A216" s="47"/>
      <c r="B216" s="46" t="s">
        <v>362</v>
      </c>
      <c r="C216" s="38"/>
      <c r="D216" s="95">
        <v>0</v>
      </c>
      <c r="E216" s="111"/>
    </row>
    <row r="217" spans="1:5">
      <c r="A217" s="47"/>
      <c r="B217" s="46" t="s">
        <v>363</v>
      </c>
      <c r="C217" s="38"/>
      <c r="D217" s="95">
        <v>0</v>
      </c>
      <c r="E217" s="111"/>
    </row>
    <row r="218" spans="1:5">
      <c r="A218" s="176" t="s">
        <v>127</v>
      </c>
      <c r="B218" s="177"/>
      <c r="C218" s="177"/>
      <c r="D218" s="128">
        <v>0</v>
      </c>
      <c r="E218" s="106"/>
    </row>
    <row r="219" spans="1:5" ht="12.75" thickBot="1">
      <c r="A219" s="181" t="s">
        <v>128</v>
      </c>
      <c r="B219" s="182"/>
      <c r="C219" s="182"/>
      <c r="D219" s="129">
        <v>0</v>
      </c>
      <c r="E219" s="130"/>
    </row>
    <row r="220" spans="1:5" ht="12.75" thickBot="1"/>
    <row r="221" spans="1:5" ht="263.10000000000002" customHeight="1" thickBot="1">
      <c r="A221" s="201" t="s">
        <v>364</v>
      </c>
      <c r="B221" s="202"/>
      <c r="C221" s="202"/>
      <c r="D221" s="202"/>
      <c r="E221" s="203"/>
    </row>
  </sheetData>
  <mergeCells count="45">
    <mergeCell ref="A219:C219"/>
    <mergeCell ref="A110:C110"/>
    <mergeCell ref="A111:C111"/>
    <mergeCell ref="A209:E209"/>
    <mergeCell ref="A189:C189"/>
    <mergeCell ref="A190:C190"/>
    <mergeCell ref="B153:B155"/>
    <mergeCell ref="A218:C218"/>
    <mergeCell ref="A164:C164"/>
    <mergeCell ref="A211:C211"/>
    <mergeCell ref="A121:C121"/>
    <mergeCell ref="A213:E213"/>
    <mergeCell ref="A212:C212"/>
    <mergeCell ref="A191:E191"/>
    <mergeCell ref="A204:C204"/>
    <mergeCell ref="A203:C203"/>
    <mergeCell ref="A19:E19"/>
    <mergeCell ref="A69:C69"/>
    <mergeCell ref="A70:C70"/>
    <mergeCell ref="A1:E1"/>
    <mergeCell ref="A221:E221"/>
    <mergeCell ref="A122:E122"/>
    <mergeCell ref="A142:C142"/>
    <mergeCell ref="A143:C143"/>
    <mergeCell ref="A112:E112"/>
    <mergeCell ref="A157:C157"/>
    <mergeCell ref="A158:C158"/>
    <mergeCell ref="A96:E96"/>
    <mergeCell ref="A17:C17"/>
    <mergeCell ref="A18:C18"/>
    <mergeCell ref="A3:E3"/>
    <mergeCell ref="A120:C120"/>
    <mergeCell ref="A71:E71"/>
    <mergeCell ref="A94:C94"/>
    <mergeCell ref="A95:C95"/>
    <mergeCell ref="A166:E166"/>
    <mergeCell ref="A144:E144"/>
    <mergeCell ref="A165:C165"/>
    <mergeCell ref="A159:E159"/>
    <mergeCell ref="A205:E205"/>
    <mergeCell ref="A207:C207"/>
    <mergeCell ref="A208:C208"/>
    <mergeCell ref="A182:C182"/>
    <mergeCell ref="A183:C183"/>
    <mergeCell ref="A184:E18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91"/>
  <sheetViews>
    <sheetView topLeftCell="C1" zoomScale="70" zoomScaleNormal="70" workbookViewId="0">
      <pane ySplit="2" topLeftCell="A3" activePane="bottomLeft" state="frozen"/>
      <selection activeCell="C1" sqref="C1"/>
      <selection pane="bottomLeft" activeCell="A3" sqref="A3:F3"/>
    </sheetView>
  </sheetViews>
  <sheetFormatPr defaultColWidth="8.7109375" defaultRowHeight="12"/>
  <cols>
    <col min="1" max="1" width="9.85546875" style="9" hidden="1" customWidth="1"/>
    <col min="2" max="2" width="26.5703125" style="6" hidden="1" customWidth="1"/>
    <col min="3" max="3" width="63" style="6" customWidth="1"/>
    <col min="4" max="4" width="9.28515625" style="6" bestFit="1" customWidth="1"/>
    <col min="5" max="5" width="13" style="6" bestFit="1" customWidth="1"/>
    <col min="6" max="6" width="18.140625" style="10" customWidth="1"/>
    <col min="7" max="16384" width="8.7109375" style="6"/>
  </cols>
  <sheetData>
    <row r="1" spans="1:20" ht="85.5" customHeight="1">
      <c r="A1" s="218" t="s">
        <v>273</v>
      </c>
      <c r="B1" s="184"/>
      <c r="C1" s="184"/>
      <c r="D1" s="184"/>
      <c r="E1" s="184"/>
      <c r="F1" s="185"/>
      <c r="O1" s="7"/>
    </row>
    <row r="2" spans="1:20">
      <c r="A2" s="87" t="s">
        <v>1</v>
      </c>
      <c r="B2" s="88" t="s">
        <v>0</v>
      </c>
      <c r="C2" s="88" t="s">
        <v>274</v>
      </c>
      <c r="D2" s="88" t="s">
        <v>87</v>
      </c>
      <c r="E2" s="88" t="s">
        <v>88</v>
      </c>
      <c r="F2" s="89" t="s">
        <v>275</v>
      </c>
    </row>
    <row r="3" spans="1:20" ht="26.25">
      <c r="A3" s="178" t="s">
        <v>228</v>
      </c>
      <c r="B3" s="196"/>
      <c r="C3" s="196"/>
      <c r="D3" s="196"/>
      <c r="E3" s="196"/>
      <c r="F3" s="197"/>
      <c r="O3" s="7"/>
      <c r="R3" s="7"/>
      <c r="S3" s="7"/>
      <c r="T3" s="7"/>
    </row>
    <row r="4" spans="1:20" ht="24">
      <c r="A4" s="131"/>
      <c r="B4" s="52"/>
      <c r="C4" s="98" t="s">
        <v>462</v>
      </c>
      <c r="D4" s="98" t="s">
        <v>585</v>
      </c>
      <c r="E4" s="98" t="s">
        <v>589</v>
      </c>
      <c r="F4" s="98">
        <v>0</v>
      </c>
    </row>
    <row r="5" spans="1:20" ht="27" customHeight="1">
      <c r="A5" s="131"/>
      <c r="B5" s="52"/>
      <c r="C5" s="98" t="s">
        <v>463</v>
      </c>
      <c r="D5" s="98" t="s">
        <v>585</v>
      </c>
      <c r="E5" s="98" t="s">
        <v>589</v>
      </c>
      <c r="F5" s="98">
        <v>0</v>
      </c>
    </row>
    <row r="6" spans="1:20" ht="27" customHeight="1">
      <c r="A6" s="131"/>
      <c r="B6" s="52"/>
      <c r="C6" s="98" t="s">
        <v>91</v>
      </c>
      <c r="D6" s="98" t="s">
        <v>583</v>
      </c>
      <c r="E6" s="98" t="s">
        <v>589</v>
      </c>
      <c r="F6" s="98">
        <v>0</v>
      </c>
    </row>
    <row r="7" spans="1:20" ht="27" customHeight="1">
      <c r="A7" s="131"/>
      <c r="B7" s="52"/>
      <c r="C7" s="98" t="s">
        <v>276</v>
      </c>
      <c r="D7" s="98" t="s">
        <v>583</v>
      </c>
      <c r="E7" s="98" t="s">
        <v>589</v>
      </c>
      <c r="F7" s="98">
        <v>0</v>
      </c>
    </row>
    <row r="8" spans="1:20" ht="27" customHeight="1">
      <c r="A8" s="131"/>
      <c r="B8" s="52"/>
      <c r="C8" s="98" t="s">
        <v>277</v>
      </c>
      <c r="D8" s="98" t="s">
        <v>586</v>
      </c>
      <c r="E8" s="98" t="s">
        <v>589</v>
      </c>
      <c r="F8" s="98">
        <v>1</v>
      </c>
    </row>
    <row r="9" spans="1:20" ht="27" customHeight="1">
      <c r="A9" s="131"/>
      <c r="B9" s="52"/>
      <c r="C9" s="98" t="s">
        <v>95</v>
      </c>
      <c r="D9" s="98" t="s">
        <v>583</v>
      </c>
      <c r="E9" s="98" t="s">
        <v>589</v>
      </c>
      <c r="F9" s="98">
        <v>0</v>
      </c>
    </row>
    <row r="10" spans="1:20" ht="27" customHeight="1">
      <c r="A10" s="131"/>
      <c r="B10" s="52"/>
      <c r="C10" s="98" t="s">
        <v>96</v>
      </c>
      <c r="D10" s="98" t="s">
        <v>587</v>
      </c>
      <c r="E10" s="98" t="s">
        <v>589</v>
      </c>
      <c r="F10" s="98">
        <v>1</v>
      </c>
    </row>
    <row r="11" spans="1:20" ht="27" customHeight="1">
      <c r="A11" s="131"/>
      <c r="B11" s="52"/>
      <c r="C11" s="98" t="s">
        <v>97</v>
      </c>
      <c r="D11" s="98" t="s">
        <v>587</v>
      </c>
      <c r="E11" s="98" t="s">
        <v>589</v>
      </c>
      <c r="F11" s="98">
        <v>0</v>
      </c>
    </row>
    <row r="12" spans="1:20">
      <c r="A12" s="131"/>
      <c r="B12" s="52"/>
      <c r="C12" s="98" t="s">
        <v>104</v>
      </c>
      <c r="D12" s="98" t="s">
        <v>587</v>
      </c>
      <c r="E12" s="98" t="s">
        <v>589</v>
      </c>
      <c r="F12" s="98">
        <v>0</v>
      </c>
    </row>
    <row r="13" spans="1:20" ht="27" customHeight="1">
      <c r="A13" s="131"/>
      <c r="B13" s="52"/>
      <c r="C13" s="98" t="s">
        <v>105</v>
      </c>
      <c r="D13" s="98" t="s">
        <v>587</v>
      </c>
      <c r="E13" s="98" t="s">
        <v>589</v>
      </c>
      <c r="F13" s="98">
        <v>1</v>
      </c>
    </row>
    <row r="14" spans="1:20" ht="27" customHeight="1">
      <c r="A14" s="131"/>
      <c r="B14" s="52"/>
      <c r="C14" s="98" t="s">
        <v>106</v>
      </c>
      <c r="D14" s="98" t="s">
        <v>583</v>
      </c>
      <c r="E14" s="98" t="s">
        <v>589</v>
      </c>
      <c r="F14" s="98">
        <v>0</v>
      </c>
    </row>
    <row r="15" spans="1:20" ht="27" customHeight="1">
      <c r="A15" s="131"/>
      <c r="B15" s="52"/>
      <c r="C15" s="98" t="s">
        <v>107</v>
      </c>
      <c r="D15" s="98" t="s">
        <v>583</v>
      </c>
      <c r="E15" s="98" t="s">
        <v>589</v>
      </c>
      <c r="F15" s="98">
        <v>1</v>
      </c>
    </row>
    <row r="16" spans="1:20" ht="27" customHeight="1">
      <c r="A16" s="131"/>
      <c r="B16" s="52"/>
      <c r="C16" s="98" t="s">
        <v>108</v>
      </c>
      <c r="D16" s="98" t="s">
        <v>585</v>
      </c>
      <c r="E16" s="98" t="s">
        <v>589</v>
      </c>
      <c r="F16" s="98">
        <v>1</v>
      </c>
    </row>
    <row r="17" spans="1:6" ht="27" customHeight="1">
      <c r="A17" s="131"/>
      <c r="B17" s="52"/>
      <c r="C17" s="98" t="s">
        <v>110</v>
      </c>
      <c r="D17" s="98" t="s">
        <v>583</v>
      </c>
      <c r="E17" s="98" t="s">
        <v>589</v>
      </c>
      <c r="F17" s="98">
        <v>1</v>
      </c>
    </row>
    <row r="18" spans="1:6" ht="27" customHeight="1">
      <c r="A18" s="131"/>
      <c r="B18" s="52"/>
      <c r="C18" s="98" t="s">
        <v>109</v>
      </c>
      <c r="D18" s="98" t="s">
        <v>587</v>
      </c>
      <c r="E18" s="98" t="s">
        <v>589</v>
      </c>
      <c r="F18" s="98">
        <v>1</v>
      </c>
    </row>
    <row r="19" spans="1:6" ht="27" customHeight="1">
      <c r="A19" s="131"/>
      <c r="B19" s="52"/>
      <c r="C19" s="98" t="s">
        <v>464</v>
      </c>
      <c r="D19" s="98" t="s">
        <v>587</v>
      </c>
      <c r="E19" s="98" t="s">
        <v>589</v>
      </c>
      <c r="F19" s="98">
        <v>1</v>
      </c>
    </row>
    <row r="20" spans="1:6" ht="24">
      <c r="A20" s="131"/>
      <c r="B20" s="52"/>
      <c r="C20" s="98" t="s">
        <v>465</v>
      </c>
      <c r="D20" s="98" t="s">
        <v>587</v>
      </c>
      <c r="E20" s="98" t="s">
        <v>589</v>
      </c>
      <c r="F20" s="98">
        <v>1</v>
      </c>
    </row>
    <row r="21" spans="1:6" ht="27" customHeight="1">
      <c r="A21" s="131"/>
      <c r="B21" s="52"/>
      <c r="C21" s="98" t="s">
        <v>111</v>
      </c>
      <c r="D21" s="98" t="s">
        <v>587</v>
      </c>
      <c r="E21" s="98" t="s">
        <v>589</v>
      </c>
      <c r="F21" s="98">
        <v>1</v>
      </c>
    </row>
    <row r="22" spans="1:6" ht="27" customHeight="1">
      <c r="A22" s="131"/>
      <c r="B22" s="52"/>
      <c r="C22" s="98" t="s">
        <v>112</v>
      </c>
      <c r="D22" s="98" t="s">
        <v>583</v>
      </c>
      <c r="E22" s="98" t="s">
        <v>589</v>
      </c>
      <c r="F22" s="98">
        <v>1</v>
      </c>
    </row>
    <row r="23" spans="1:6" ht="27" customHeight="1">
      <c r="A23" s="131"/>
      <c r="B23" s="52"/>
      <c r="C23" s="98" t="s">
        <v>113</v>
      </c>
      <c r="D23" s="98" t="s">
        <v>585</v>
      </c>
      <c r="E23" s="98" t="s">
        <v>589</v>
      </c>
      <c r="F23" s="98">
        <v>0</v>
      </c>
    </row>
    <row r="24" spans="1:6" ht="27" customHeight="1">
      <c r="A24" s="131"/>
      <c r="B24" s="52"/>
      <c r="C24" s="98" t="s">
        <v>114</v>
      </c>
      <c r="D24" s="98" t="s">
        <v>587</v>
      </c>
      <c r="E24" s="98" t="s">
        <v>589</v>
      </c>
      <c r="F24" s="98">
        <v>0</v>
      </c>
    </row>
    <row r="25" spans="1:6" ht="27" customHeight="1">
      <c r="A25" s="131"/>
      <c r="B25" s="52"/>
      <c r="C25" s="98" t="s">
        <v>115</v>
      </c>
      <c r="D25" s="98" t="s">
        <v>587</v>
      </c>
      <c r="E25" s="98" t="s">
        <v>589</v>
      </c>
      <c r="F25" s="98">
        <v>0</v>
      </c>
    </row>
    <row r="26" spans="1:6" ht="27" customHeight="1">
      <c r="A26" s="131"/>
      <c r="B26" s="52"/>
      <c r="C26" s="98" t="s">
        <v>116</v>
      </c>
      <c r="D26" s="98" t="s">
        <v>587</v>
      </c>
      <c r="E26" s="98" t="s">
        <v>589</v>
      </c>
      <c r="F26" s="98">
        <v>1</v>
      </c>
    </row>
    <row r="27" spans="1:6" ht="27" customHeight="1">
      <c r="A27" s="131"/>
      <c r="B27" s="52"/>
      <c r="C27" s="98" t="s">
        <v>466</v>
      </c>
      <c r="D27" s="98" t="s">
        <v>587</v>
      </c>
      <c r="E27" s="98" t="s">
        <v>589</v>
      </c>
      <c r="F27" s="98">
        <v>1</v>
      </c>
    </row>
    <row r="28" spans="1:6" ht="36">
      <c r="A28" s="131"/>
      <c r="B28" s="52"/>
      <c r="C28" s="98" t="s">
        <v>117</v>
      </c>
      <c r="D28" s="98" t="s">
        <v>587</v>
      </c>
      <c r="E28" s="98" t="s">
        <v>589</v>
      </c>
      <c r="F28" s="98">
        <v>1</v>
      </c>
    </row>
    <row r="29" spans="1:6" ht="27" customHeight="1">
      <c r="A29" s="131"/>
      <c r="B29" s="52"/>
      <c r="C29" s="98" t="s">
        <v>118</v>
      </c>
      <c r="D29" s="98" t="s">
        <v>587</v>
      </c>
      <c r="E29" s="98" t="s">
        <v>589</v>
      </c>
      <c r="F29" s="98">
        <v>1</v>
      </c>
    </row>
    <row r="30" spans="1:6" ht="27" customHeight="1">
      <c r="A30" s="131"/>
      <c r="B30" s="52"/>
      <c r="C30" s="98" t="s">
        <v>119</v>
      </c>
      <c r="D30" s="98" t="s">
        <v>587</v>
      </c>
      <c r="E30" s="98" t="s">
        <v>589</v>
      </c>
      <c r="F30" s="98">
        <v>1</v>
      </c>
    </row>
    <row r="31" spans="1:6" ht="27" customHeight="1">
      <c r="A31" s="131"/>
      <c r="B31" s="52"/>
      <c r="C31" s="98" t="s">
        <v>120</v>
      </c>
      <c r="D31" s="98" t="s">
        <v>587</v>
      </c>
      <c r="E31" s="98" t="s">
        <v>589</v>
      </c>
      <c r="F31" s="98">
        <v>0</v>
      </c>
    </row>
    <row r="32" spans="1:6" ht="27" customHeight="1">
      <c r="A32" s="131"/>
      <c r="B32" s="52"/>
      <c r="C32" s="98" t="s">
        <v>121</v>
      </c>
      <c r="D32" s="98" t="s">
        <v>587</v>
      </c>
      <c r="E32" s="98" t="s">
        <v>589</v>
      </c>
      <c r="F32" s="98">
        <v>1</v>
      </c>
    </row>
    <row r="33" spans="1:20" ht="27" customHeight="1">
      <c r="A33" s="131"/>
      <c r="B33" s="52"/>
      <c r="C33" s="98" t="s">
        <v>122</v>
      </c>
      <c r="D33" s="98" t="s">
        <v>587</v>
      </c>
      <c r="E33" s="98" t="s">
        <v>589</v>
      </c>
      <c r="F33" s="98">
        <v>1</v>
      </c>
    </row>
    <row r="34" spans="1:20" ht="27" customHeight="1">
      <c r="A34" s="131"/>
      <c r="B34" s="52"/>
      <c r="C34" s="98" t="s">
        <v>123</v>
      </c>
      <c r="D34" s="98" t="s">
        <v>582</v>
      </c>
      <c r="E34" s="98" t="s">
        <v>589</v>
      </c>
      <c r="F34" s="98">
        <v>1</v>
      </c>
    </row>
    <row r="35" spans="1:20" ht="27" customHeight="1">
      <c r="A35" s="131"/>
      <c r="B35" s="52"/>
      <c r="C35" s="98" t="s">
        <v>124</v>
      </c>
      <c r="D35" s="98" t="s">
        <v>585</v>
      </c>
      <c r="E35" s="98" t="s">
        <v>589</v>
      </c>
      <c r="F35" s="98">
        <v>1</v>
      </c>
    </row>
    <row r="36" spans="1:20" ht="27" customHeight="1">
      <c r="A36" s="131"/>
      <c r="B36" s="52"/>
      <c r="C36" s="98" t="s">
        <v>125</v>
      </c>
      <c r="D36" s="98" t="s">
        <v>587</v>
      </c>
      <c r="E36" s="98" t="s">
        <v>589</v>
      </c>
      <c r="F36" s="98">
        <v>1</v>
      </c>
    </row>
    <row r="37" spans="1:20" ht="27" customHeight="1">
      <c r="A37" s="131"/>
      <c r="B37" s="52"/>
      <c r="C37" s="98" t="s">
        <v>126</v>
      </c>
      <c r="D37" s="98" t="s">
        <v>587</v>
      </c>
      <c r="E37" s="98" t="s">
        <v>589</v>
      </c>
      <c r="F37" s="98">
        <v>1</v>
      </c>
    </row>
    <row r="38" spans="1:20">
      <c r="A38" s="176" t="s">
        <v>127</v>
      </c>
      <c r="B38" s="177"/>
      <c r="C38" s="177"/>
      <c r="D38" s="48"/>
      <c r="E38" s="49"/>
      <c r="F38" s="63">
        <v>0.65</v>
      </c>
    </row>
    <row r="39" spans="1:20">
      <c r="A39" s="176" t="s">
        <v>278</v>
      </c>
      <c r="B39" s="177"/>
      <c r="C39" s="177"/>
      <c r="D39" s="76"/>
      <c r="E39" s="49"/>
      <c r="F39" s="51">
        <v>7</v>
      </c>
    </row>
    <row r="40" spans="1:20" ht="26.25">
      <c r="A40" s="214" t="s">
        <v>129</v>
      </c>
      <c r="B40" s="186"/>
      <c r="C40" s="186"/>
      <c r="D40" s="186"/>
      <c r="E40" s="186"/>
      <c r="F40" s="187"/>
      <c r="O40" s="7"/>
      <c r="R40" s="7"/>
      <c r="S40" s="7"/>
      <c r="T40" s="7"/>
    </row>
    <row r="41" spans="1:20" ht="24">
      <c r="A41" s="47"/>
      <c r="B41" s="52"/>
      <c r="C41" s="98" t="s">
        <v>130</v>
      </c>
      <c r="D41" s="30" t="s">
        <v>587</v>
      </c>
      <c r="E41" s="98" t="s">
        <v>589</v>
      </c>
      <c r="F41" s="98">
        <v>0</v>
      </c>
    </row>
    <row r="42" spans="1:20">
      <c r="A42" s="47"/>
      <c r="B42" s="52"/>
      <c r="C42" s="98" t="s">
        <v>131</v>
      </c>
      <c r="D42" s="98" t="s">
        <v>587</v>
      </c>
      <c r="E42" s="98" t="s">
        <v>589</v>
      </c>
      <c r="F42" s="98">
        <v>0</v>
      </c>
    </row>
    <row r="43" spans="1:20">
      <c r="A43" s="47"/>
      <c r="B43" s="52"/>
      <c r="C43" s="98" t="s">
        <v>132</v>
      </c>
      <c r="D43" s="31" t="s">
        <v>587</v>
      </c>
      <c r="E43" s="98" t="s">
        <v>589</v>
      </c>
      <c r="F43" s="98">
        <v>0</v>
      </c>
    </row>
    <row r="44" spans="1:20">
      <c r="A44" s="47"/>
      <c r="B44" s="52"/>
      <c r="C44" s="32" t="s">
        <v>133</v>
      </c>
      <c r="D44" s="31" t="s">
        <v>587</v>
      </c>
      <c r="E44" s="98" t="s">
        <v>589</v>
      </c>
      <c r="F44" s="98">
        <v>0</v>
      </c>
    </row>
    <row r="45" spans="1:20">
      <c r="A45" s="47"/>
      <c r="B45" s="52"/>
      <c r="C45" s="32" t="s">
        <v>134</v>
      </c>
      <c r="D45" s="98" t="s">
        <v>582</v>
      </c>
      <c r="E45" s="98" t="s">
        <v>589</v>
      </c>
      <c r="F45" s="98">
        <v>0</v>
      </c>
    </row>
    <row r="46" spans="1:20">
      <c r="A46" s="47"/>
      <c r="B46" s="52"/>
      <c r="C46" s="32" t="s">
        <v>135</v>
      </c>
      <c r="D46" s="30" t="s">
        <v>587</v>
      </c>
      <c r="E46" s="98" t="s">
        <v>589</v>
      </c>
      <c r="F46" s="98">
        <v>0</v>
      </c>
    </row>
    <row r="47" spans="1:20">
      <c r="A47" s="47"/>
      <c r="B47" s="52"/>
      <c r="C47" s="98" t="s">
        <v>136</v>
      </c>
      <c r="D47" s="30" t="s">
        <v>587</v>
      </c>
      <c r="E47" s="98" t="s">
        <v>589</v>
      </c>
      <c r="F47" s="98">
        <v>0</v>
      </c>
    </row>
    <row r="48" spans="1:20">
      <c r="A48" s="47"/>
      <c r="B48" s="52"/>
      <c r="C48" s="98" t="s">
        <v>137</v>
      </c>
      <c r="D48" s="98" t="s">
        <v>587</v>
      </c>
      <c r="E48" s="98" t="s">
        <v>589</v>
      </c>
      <c r="F48" s="98">
        <v>0</v>
      </c>
    </row>
    <row r="49" spans="1:6">
      <c r="A49" s="47"/>
      <c r="B49" s="52"/>
      <c r="C49" s="98" t="s">
        <v>467</v>
      </c>
      <c r="D49" s="31" t="s">
        <v>582</v>
      </c>
      <c r="E49" s="98" t="s">
        <v>589</v>
      </c>
      <c r="F49" s="98">
        <v>1</v>
      </c>
    </row>
    <row r="50" spans="1:6">
      <c r="A50" s="47"/>
      <c r="B50" s="52"/>
      <c r="C50" s="32" t="s">
        <v>138</v>
      </c>
      <c r="D50" s="31" t="s">
        <v>587</v>
      </c>
      <c r="E50" s="98" t="s">
        <v>589</v>
      </c>
      <c r="F50" s="98">
        <v>0</v>
      </c>
    </row>
    <row r="51" spans="1:6" ht="24">
      <c r="A51" s="47"/>
      <c r="B51" s="52"/>
      <c r="C51" s="32" t="s">
        <v>139</v>
      </c>
      <c r="D51" s="98" t="s">
        <v>582</v>
      </c>
      <c r="E51" s="98" t="s">
        <v>589</v>
      </c>
      <c r="F51" s="98">
        <v>1</v>
      </c>
    </row>
    <row r="52" spans="1:6" ht="24">
      <c r="A52" s="47"/>
      <c r="B52" s="52"/>
      <c r="C52" s="32" t="s">
        <v>140</v>
      </c>
      <c r="D52" s="30" t="s">
        <v>585</v>
      </c>
      <c r="E52" s="98" t="s">
        <v>589</v>
      </c>
      <c r="F52" s="98">
        <v>0</v>
      </c>
    </row>
    <row r="53" spans="1:6">
      <c r="A53" s="47"/>
      <c r="B53" s="52"/>
      <c r="C53" s="98" t="s">
        <v>141</v>
      </c>
      <c r="D53" s="30" t="s">
        <v>582</v>
      </c>
      <c r="E53" s="98" t="s">
        <v>589</v>
      </c>
      <c r="F53" s="98">
        <v>1</v>
      </c>
    </row>
    <row r="54" spans="1:6" ht="24">
      <c r="A54" s="47"/>
      <c r="B54" s="52"/>
      <c r="C54" s="98" t="s">
        <v>142</v>
      </c>
      <c r="D54" s="98" t="s">
        <v>587</v>
      </c>
      <c r="E54" s="98" t="s">
        <v>589</v>
      </c>
      <c r="F54" s="98">
        <v>1</v>
      </c>
    </row>
    <row r="55" spans="1:6" ht="24">
      <c r="A55" s="47"/>
      <c r="B55" s="52"/>
      <c r="C55" s="98" t="s">
        <v>143</v>
      </c>
      <c r="D55" s="31" t="s">
        <v>585</v>
      </c>
      <c r="E55" s="98" t="s">
        <v>589</v>
      </c>
      <c r="F55" s="98">
        <v>0</v>
      </c>
    </row>
    <row r="56" spans="1:6">
      <c r="A56" s="47"/>
      <c r="B56" s="52"/>
      <c r="C56" s="32" t="s">
        <v>144</v>
      </c>
      <c r="D56" s="31" t="s">
        <v>585</v>
      </c>
      <c r="E56" s="98" t="s">
        <v>589</v>
      </c>
      <c r="F56" s="98">
        <v>0</v>
      </c>
    </row>
    <row r="57" spans="1:6">
      <c r="A57" s="47"/>
      <c r="B57" s="52"/>
      <c r="C57" s="32" t="s">
        <v>468</v>
      </c>
      <c r="D57" s="98" t="s">
        <v>583</v>
      </c>
      <c r="E57" s="98" t="s">
        <v>589</v>
      </c>
      <c r="F57" s="98">
        <v>1</v>
      </c>
    </row>
    <row r="58" spans="1:6">
      <c r="A58" s="47"/>
      <c r="B58" s="52"/>
      <c r="C58" s="32" t="s">
        <v>469</v>
      </c>
      <c r="D58" s="30" t="s">
        <v>582</v>
      </c>
      <c r="E58" s="98" t="s">
        <v>589</v>
      </c>
      <c r="F58" s="98">
        <v>1</v>
      </c>
    </row>
    <row r="59" spans="1:6">
      <c r="A59" s="47"/>
      <c r="B59" s="52"/>
      <c r="C59" s="98" t="s">
        <v>312</v>
      </c>
      <c r="D59" s="30" t="s">
        <v>587</v>
      </c>
      <c r="E59" s="98" t="s">
        <v>589</v>
      </c>
      <c r="F59" s="98">
        <v>1</v>
      </c>
    </row>
    <row r="60" spans="1:6">
      <c r="A60" s="47"/>
      <c r="B60" s="52"/>
      <c r="C60" s="98" t="s">
        <v>147</v>
      </c>
      <c r="D60" s="98" t="s">
        <v>585</v>
      </c>
      <c r="E60" s="98" t="s">
        <v>589</v>
      </c>
      <c r="F60" s="98">
        <v>1</v>
      </c>
    </row>
    <row r="61" spans="1:6">
      <c r="A61" s="47"/>
      <c r="B61" s="52"/>
      <c r="C61" s="98" t="s">
        <v>148</v>
      </c>
      <c r="D61" s="31" t="s">
        <v>582</v>
      </c>
      <c r="E61" s="98" t="s">
        <v>589</v>
      </c>
      <c r="F61" s="98">
        <v>1</v>
      </c>
    </row>
    <row r="62" spans="1:6">
      <c r="A62" s="47"/>
      <c r="B62" s="52"/>
      <c r="C62" s="32" t="s">
        <v>149</v>
      </c>
      <c r="D62" s="31" t="s">
        <v>587</v>
      </c>
      <c r="E62" s="98" t="s">
        <v>589</v>
      </c>
      <c r="F62" s="98">
        <v>1</v>
      </c>
    </row>
    <row r="63" spans="1:6" ht="24">
      <c r="A63" s="47"/>
      <c r="B63" s="52"/>
      <c r="C63" s="32" t="s">
        <v>150</v>
      </c>
      <c r="D63" s="98" t="s">
        <v>587</v>
      </c>
      <c r="E63" s="98" t="s">
        <v>589</v>
      </c>
      <c r="F63" s="98">
        <v>0</v>
      </c>
    </row>
    <row r="64" spans="1:6" ht="24">
      <c r="A64" s="47"/>
      <c r="B64" s="52"/>
      <c r="C64" s="32" t="s">
        <v>470</v>
      </c>
      <c r="D64" s="30" t="s">
        <v>585</v>
      </c>
      <c r="E64" s="98" t="s">
        <v>589</v>
      </c>
      <c r="F64" s="98">
        <v>1</v>
      </c>
    </row>
    <row r="65" spans="1:20">
      <c r="A65" s="47"/>
      <c r="B65" s="52"/>
      <c r="C65" s="98" t="s">
        <v>152</v>
      </c>
      <c r="D65" s="30" t="s">
        <v>587</v>
      </c>
      <c r="E65" s="98" t="s">
        <v>589</v>
      </c>
      <c r="F65" s="98">
        <v>1</v>
      </c>
    </row>
    <row r="66" spans="1:20">
      <c r="A66" s="176" t="s">
        <v>127</v>
      </c>
      <c r="B66" s="177"/>
      <c r="C66" s="177"/>
      <c r="D66" s="48"/>
      <c r="E66" s="49"/>
      <c r="F66" s="50">
        <v>0.48</v>
      </c>
    </row>
    <row r="67" spans="1:20">
      <c r="A67" s="176" t="s">
        <v>278</v>
      </c>
      <c r="B67" s="177"/>
      <c r="C67" s="177"/>
      <c r="D67" s="76"/>
      <c r="E67" s="49"/>
      <c r="F67" s="51">
        <v>5</v>
      </c>
    </row>
    <row r="68" spans="1:20" ht="26.25">
      <c r="A68" s="178" t="s">
        <v>72</v>
      </c>
      <c r="B68" s="196"/>
      <c r="C68" s="196"/>
      <c r="D68" s="196"/>
      <c r="E68" s="196"/>
      <c r="F68" s="197"/>
      <c r="O68" s="7"/>
      <c r="R68" s="7"/>
      <c r="S68" s="7"/>
      <c r="T68" s="7"/>
    </row>
    <row r="69" spans="1:20" ht="36">
      <c r="A69" s="131"/>
      <c r="B69" s="52"/>
      <c r="C69" s="98" t="s">
        <v>154</v>
      </c>
      <c r="D69" s="98" t="s">
        <v>587</v>
      </c>
      <c r="E69" s="98" t="s">
        <v>589</v>
      </c>
      <c r="F69" s="98">
        <v>1</v>
      </c>
    </row>
    <row r="70" spans="1:20" ht="24">
      <c r="A70" s="131"/>
      <c r="B70" s="52"/>
      <c r="C70" s="98" t="s">
        <v>471</v>
      </c>
      <c r="D70" s="98" t="s">
        <v>587</v>
      </c>
      <c r="E70" s="98" t="s">
        <v>589</v>
      </c>
      <c r="F70" s="98">
        <v>1</v>
      </c>
    </row>
    <row r="71" spans="1:20">
      <c r="A71" s="131"/>
      <c r="B71" s="52"/>
      <c r="C71" s="98" t="s">
        <v>155</v>
      </c>
      <c r="D71" s="98" t="s">
        <v>586</v>
      </c>
      <c r="E71" s="98" t="s">
        <v>589</v>
      </c>
      <c r="F71" s="98">
        <v>0</v>
      </c>
    </row>
    <row r="72" spans="1:20">
      <c r="A72" s="131"/>
      <c r="B72" s="52"/>
      <c r="C72" s="98" t="s">
        <v>156</v>
      </c>
      <c r="D72" s="98" t="s">
        <v>586</v>
      </c>
      <c r="E72" s="98" t="s">
        <v>589</v>
      </c>
      <c r="F72" s="98">
        <v>1</v>
      </c>
    </row>
    <row r="73" spans="1:20">
      <c r="A73" s="131"/>
      <c r="B73" s="52"/>
      <c r="C73" s="98" t="s">
        <v>157</v>
      </c>
      <c r="D73" s="98" t="s">
        <v>586</v>
      </c>
      <c r="E73" s="98" t="s">
        <v>589</v>
      </c>
      <c r="F73" s="98">
        <v>1</v>
      </c>
    </row>
    <row r="74" spans="1:20">
      <c r="A74" s="131"/>
      <c r="B74" s="52"/>
      <c r="C74" s="98" t="s">
        <v>158</v>
      </c>
      <c r="D74" s="98" t="s">
        <v>583</v>
      </c>
      <c r="E74" s="98" t="s">
        <v>589</v>
      </c>
      <c r="F74" s="98">
        <v>1</v>
      </c>
    </row>
    <row r="75" spans="1:20">
      <c r="A75" s="131"/>
      <c r="B75" s="52"/>
      <c r="C75" s="98" t="s">
        <v>159</v>
      </c>
      <c r="D75" s="98" t="s">
        <v>587</v>
      </c>
      <c r="E75" s="98" t="s">
        <v>589</v>
      </c>
      <c r="F75" s="98">
        <v>0</v>
      </c>
    </row>
    <row r="76" spans="1:20" ht="24">
      <c r="A76" s="131"/>
      <c r="B76" s="52"/>
      <c r="C76" s="98" t="s">
        <v>160</v>
      </c>
      <c r="D76" s="98" t="s">
        <v>587</v>
      </c>
      <c r="E76" s="98" t="s">
        <v>589</v>
      </c>
      <c r="F76" s="98">
        <v>1</v>
      </c>
    </row>
    <row r="77" spans="1:20">
      <c r="A77" s="131"/>
      <c r="B77" s="52"/>
      <c r="C77" s="98" t="s">
        <v>161</v>
      </c>
      <c r="D77" s="98" t="s">
        <v>585</v>
      </c>
      <c r="E77" s="98" t="s">
        <v>589</v>
      </c>
      <c r="F77" s="98">
        <v>0</v>
      </c>
    </row>
    <row r="78" spans="1:20">
      <c r="A78" s="131"/>
      <c r="B78" s="52"/>
      <c r="C78" s="98" t="s">
        <v>472</v>
      </c>
      <c r="D78" s="98" t="s">
        <v>587</v>
      </c>
      <c r="E78" s="98" t="s">
        <v>589</v>
      </c>
      <c r="F78" s="98">
        <v>1</v>
      </c>
    </row>
    <row r="79" spans="1:20" ht="36">
      <c r="A79" s="131"/>
      <c r="B79" s="52"/>
      <c r="C79" s="98" t="s">
        <v>162</v>
      </c>
      <c r="D79" s="98" t="s">
        <v>587</v>
      </c>
      <c r="E79" s="98" t="s">
        <v>589</v>
      </c>
      <c r="F79" s="98">
        <v>1</v>
      </c>
    </row>
    <row r="80" spans="1:20">
      <c r="A80" s="131"/>
      <c r="B80" s="52"/>
      <c r="C80" s="98" t="s">
        <v>163</v>
      </c>
      <c r="D80" s="98" t="s">
        <v>587</v>
      </c>
      <c r="E80" s="98" t="s">
        <v>589</v>
      </c>
      <c r="F80" s="98">
        <v>1</v>
      </c>
    </row>
    <row r="81" spans="1:6">
      <c r="A81" s="131"/>
      <c r="B81" s="52"/>
      <c r="C81" s="98" t="s">
        <v>164</v>
      </c>
      <c r="D81" s="98" t="s">
        <v>585</v>
      </c>
      <c r="E81" s="98" t="s">
        <v>589</v>
      </c>
      <c r="F81" s="98">
        <v>1</v>
      </c>
    </row>
    <row r="82" spans="1:6" ht="36">
      <c r="A82" s="131"/>
      <c r="B82" s="52"/>
      <c r="C82" s="98" t="s">
        <v>165</v>
      </c>
      <c r="D82" s="98" t="s">
        <v>587</v>
      </c>
      <c r="E82" s="98" t="s">
        <v>589</v>
      </c>
      <c r="F82" s="98">
        <v>1</v>
      </c>
    </row>
    <row r="83" spans="1:6">
      <c r="A83" s="131"/>
      <c r="B83" s="52"/>
      <c r="C83" s="98" t="s">
        <v>166</v>
      </c>
      <c r="D83" s="98" t="s">
        <v>583</v>
      </c>
      <c r="E83" s="98" t="s">
        <v>589</v>
      </c>
      <c r="F83" s="98">
        <v>1</v>
      </c>
    </row>
    <row r="84" spans="1:6">
      <c r="A84" s="131"/>
      <c r="B84" s="52"/>
      <c r="C84" s="98" t="s">
        <v>167</v>
      </c>
      <c r="D84" s="98" t="s">
        <v>583</v>
      </c>
      <c r="E84" s="98" t="s">
        <v>589</v>
      </c>
      <c r="F84" s="98">
        <v>0</v>
      </c>
    </row>
    <row r="85" spans="1:6">
      <c r="A85" s="131"/>
      <c r="B85" s="52"/>
      <c r="C85" s="98" t="s">
        <v>168</v>
      </c>
      <c r="D85" s="98" t="s">
        <v>587</v>
      </c>
      <c r="E85" s="98" t="s">
        <v>589</v>
      </c>
      <c r="F85" s="98">
        <v>1</v>
      </c>
    </row>
    <row r="86" spans="1:6">
      <c r="A86" s="131"/>
      <c r="B86" s="52"/>
      <c r="C86" s="98" t="s">
        <v>169</v>
      </c>
      <c r="D86" s="98" t="s">
        <v>587</v>
      </c>
      <c r="E86" s="98" t="s">
        <v>589</v>
      </c>
      <c r="F86" s="98">
        <v>0</v>
      </c>
    </row>
    <row r="87" spans="1:6">
      <c r="A87" s="131"/>
      <c r="B87" s="52"/>
      <c r="C87" s="98" t="s">
        <v>170</v>
      </c>
      <c r="D87" s="98" t="s">
        <v>583</v>
      </c>
      <c r="E87" s="98" t="s">
        <v>589</v>
      </c>
      <c r="F87" s="98">
        <v>1</v>
      </c>
    </row>
    <row r="88" spans="1:6" ht="24">
      <c r="A88" s="131"/>
      <c r="B88" s="52"/>
      <c r="C88" s="98" t="s">
        <v>171</v>
      </c>
      <c r="D88" s="98" t="s">
        <v>583</v>
      </c>
      <c r="E88" s="98" t="s">
        <v>589</v>
      </c>
      <c r="F88" s="98">
        <v>1</v>
      </c>
    </row>
    <row r="89" spans="1:6" ht="24">
      <c r="A89" s="131"/>
      <c r="B89" s="52"/>
      <c r="C89" s="98" t="s">
        <v>473</v>
      </c>
      <c r="D89" s="98" t="s">
        <v>587</v>
      </c>
      <c r="E89" s="98" t="s">
        <v>589</v>
      </c>
      <c r="F89" s="98">
        <v>1</v>
      </c>
    </row>
    <row r="90" spans="1:6" ht="36">
      <c r="A90" s="131"/>
      <c r="B90" s="52"/>
      <c r="C90" s="98" t="s">
        <v>172</v>
      </c>
      <c r="D90" s="98" t="s">
        <v>587</v>
      </c>
      <c r="E90" s="98" t="s">
        <v>589</v>
      </c>
      <c r="F90" s="98">
        <v>1</v>
      </c>
    </row>
    <row r="91" spans="1:6">
      <c r="A91" s="131"/>
      <c r="B91" s="52"/>
      <c r="C91" s="98" t="s">
        <v>173</v>
      </c>
      <c r="D91" s="98" t="s">
        <v>587</v>
      </c>
      <c r="E91" s="98" t="s">
        <v>589</v>
      </c>
      <c r="F91" s="98">
        <v>1</v>
      </c>
    </row>
    <row r="92" spans="1:6" ht="24">
      <c r="A92" s="131"/>
      <c r="B92" s="52"/>
      <c r="C92" s="98" t="s">
        <v>174</v>
      </c>
      <c r="D92" s="98" t="s">
        <v>587</v>
      </c>
      <c r="E92" s="98" t="s">
        <v>589</v>
      </c>
      <c r="F92" s="98">
        <v>1</v>
      </c>
    </row>
    <row r="93" spans="1:6" ht="24">
      <c r="A93" s="131"/>
      <c r="B93" s="52"/>
      <c r="C93" s="98" t="s">
        <v>175</v>
      </c>
      <c r="D93" s="98" t="s">
        <v>587</v>
      </c>
      <c r="E93" s="98" t="s">
        <v>589</v>
      </c>
      <c r="F93" s="98">
        <v>1</v>
      </c>
    </row>
    <row r="94" spans="1:6" ht="24">
      <c r="A94" s="131"/>
      <c r="B94" s="52"/>
      <c r="C94" s="98" t="s">
        <v>176</v>
      </c>
      <c r="D94" s="98" t="s">
        <v>587</v>
      </c>
      <c r="E94" s="98" t="s">
        <v>589</v>
      </c>
      <c r="F94" s="98">
        <v>1</v>
      </c>
    </row>
    <row r="95" spans="1:6">
      <c r="A95" s="131"/>
      <c r="B95" s="52"/>
      <c r="C95" s="98" t="s">
        <v>177</v>
      </c>
      <c r="D95" s="98" t="s">
        <v>587</v>
      </c>
      <c r="E95" s="98" t="s">
        <v>589</v>
      </c>
      <c r="F95" s="98">
        <v>1</v>
      </c>
    </row>
    <row r="96" spans="1:6">
      <c r="A96" s="131"/>
      <c r="B96" s="52"/>
      <c r="C96" s="98" t="s">
        <v>178</v>
      </c>
      <c r="D96" s="98" t="s">
        <v>587</v>
      </c>
      <c r="E96" s="98" t="s">
        <v>589</v>
      </c>
      <c r="F96" s="98">
        <v>1</v>
      </c>
    </row>
    <row r="97" spans="1:20">
      <c r="A97" s="131"/>
      <c r="B97" s="52"/>
      <c r="C97" s="98" t="s">
        <v>179</v>
      </c>
      <c r="D97" s="98" t="s">
        <v>587</v>
      </c>
      <c r="E97" s="98" t="s">
        <v>589</v>
      </c>
      <c r="F97" s="98">
        <v>1</v>
      </c>
    </row>
    <row r="98" spans="1:20" ht="24">
      <c r="A98" s="131"/>
      <c r="B98" s="52"/>
      <c r="C98" s="98" t="s">
        <v>474</v>
      </c>
      <c r="D98" s="98" t="s">
        <v>587</v>
      </c>
      <c r="E98" s="98" t="s">
        <v>589</v>
      </c>
      <c r="F98" s="98">
        <v>0</v>
      </c>
    </row>
    <row r="99" spans="1:20">
      <c r="A99" s="176" t="s">
        <v>127</v>
      </c>
      <c r="B99" s="177"/>
      <c r="C99" s="177"/>
      <c r="D99" s="48"/>
      <c r="E99" s="49"/>
      <c r="F99" s="50">
        <v>0.8</v>
      </c>
    </row>
    <row r="100" spans="1:20">
      <c r="A100" s="176" t="s">
        <v>278</v>
      </c>
      <c r="B100" s="177"/>
      <c r="C100" s="177"/>
      <c r="D100" s="76"/>
      <c r="E100" s="49"/>
      <c r="F100" s="51">
        <v>8</v>
      </c>
    </row>
    <row r="101" spans="1:20" ht="26.25">
      <c r="A101" s="178" t="s">
        <v>475</v>
      </c>
      <c r="B101" s="196"/>
      <c r="C101" s="196"/>
      <c r="D101" s="196"/>
      <c r="E101" s="196"/>
      <c r="F101" s="197"/>
      <c r="O101" s="7"/>
      <c r="R101" s="7"/>
      <c r="S101" s="7"/>
      <c r="T101" s="7"/>
    </row>
    <row r="102" spans="1:20" ht="24.75" customHeight="1">
      <c r="A102" s="47" t="s">
        <v>33</v>
      </c>
      <c r="B102" s="52" t="s">
        <v>31</v>
      </c>
      <c r="C102" s="98" t="s">
        <v>476</v>
      </c>
      <c r="D102" s="98" t="s">
        <v>587</v>
      </c>
      <c r="E102" s="98" t="s">
        <v>589</v>
      </c>
      <c r="F102" s="98">
        <v>0</v>
      </c>
    </row>
    <row r="103" spans="1:20" ht="21.75" customHeight="1">
      <c r="A103" s="47" t="s">
        <v>33</v>
      </c>
      <c r="B103" s="52" t="s">
        <v>31</v>
      </c>
      <c r="C103" s="98" t="s">
        <v>477</v>
      </c>
      <c r="D103" s="98" t="s">
        <v>583</v>
      </c>
      <c r="E103" s="98" t="s">
        <v>589</v>
      </c>
      <c r="F103" s="98">
        <v>0</v>
      </c>
    </row>
    <row r="104" spans="1:20" ht="21.75" customHeight="1">
      <c r="A104" s="47" t="s">
        <v>33</v>
      </c>
      <c r="B104" s="52" t="s">
        <v>31</v>
      </c>
      <c r="C104" s="98" t="s">
        <v>427</v>
      </c>
      <c r="D104" s="98" t="s">
        <v>582</v>
      </c>
      <c r="E104" s="98" t="s">
        <v>589</v>
      </c>
      <c r="F104" s="98">
        <v>1</v>
      </c>
    </row>
    <row r="105" spans="1:20" ht="21.75" customHeight="1">
      <c r="A105" s="47" t="s">
        <v>33</v>
      </c>
      <c r="B105" s="52" t="s">
        <v>31</v>
      </c>
      <c r="C105" s="98" t="s">
        <v>428</v>
      </c>
      <c r="D105" s="98" t="s">
        <v>582</v>
      </c>
      <c r="E105" s="98" t="s">
        <v>589</v>
      </c>
      <c r="F105" s="98">
        <v>1</v>
      </c>
    </row>
    <row r="106" spans="1:20" ht="21.75" customHeight="1">
      <c r="A106" s="47" t="s">
        <v>33</v>
      </c>
      <c r="B106" s="52" t="s">
        <v>32</v>
      </c>
      <c r="C106" s="98" t="s">
        <v>429</v>
      </c>
      <c r="D106" s="98" t="s">
        <v>587</v>
      </c>
      <c r="E106" s="98" t="s">
        <v>589</v>
      </c>
      <c r="F106" s="98">
        <v>1</v>
      </c>
    </row>
    <row r="107" spans="1:20" ht="21.75" customHeight="1">
      <c r="A107" s="47" t="s">
        <v>33</v>
      </c>
      <c r="B107" s="52" t="s">
        <v>32</v>
      </c>
      <c r="C107" s="98" t="s">
        <v>206</v>
      </c>
      <c r="D107" s="98" t="s">
        <v>583</v>
      </c>
      <c r="E107" s="98" t="s">
        <v>589</v>
      </c>
      <c r="F107" s="98">
        <v>0</v>
      </c>
    </row>
    <row r="108" spans="1:20" ht="21.75" customHeight="1">
      <c r="A108" s="47" t="s">
        <v>33</v>
      </c>
      <c r="B108" s="52" t="s">
        <v>32</v>
      </c>
      <c r="C108" s="98" t="s">
        <v>207</v>
      </c>
      <c r="D108" s="98" t="s">
        <v>587</v>
      </c>
      <c r="E108" s="98" t="s">
        <v>589</v>
      </c>
      <c r="F108" s="98">
        <v>0</v>
      </c>
    </row>
    <row r="109" spans="1:20" ht="24.75" customHeight="1">
      <c r="A109" s="47" t="s">
        <v>33</v>
      </c>
      <c r="B109" s="52" t="s">
        <v>31</v>
      </c>
      <c r="C109" s="98" t="s">
        <v>478</v>
      </c>
      <c r="D109" s="98" t="s">
        <v>587</v>
      </c>
      <c r="E109" s="98" t="s">
        <v>589</v>
      </c>
      <c r="F109" s="98">
        <v>0</v>
      </c>
    </row>
    <row r="110" spans="1:20" ht="21.75" customHeight="1">
      <c r="A110" s="47" t="s">
        <v>33</v>
      </c>
      <c r="B110" s="52" t="s">
        <v>31</v>
      </c>
      <c r="C110" s="98" t="s">
        <v>479</v>
      </c>
      <c r="D110" s="98" t="s">
        <v>587</v>
      </c>
      <c r="E110" s="98" t="s">
        <v>589</v>
      </c>
      <c r="F110" s="98">
        <v>0</v>
      </c>
    </row>
    <row r="111" spans="1:20" ht="21.75" customHeight="1">
      <c r="A111" s="47" t="s">
        <v>33</v>
      </c>
      <c r="B111" s="52" t="s">
        <v>31</v>
      </c>
      <c r="C111" s="98" t="s">
        <v>209</v>
      </c>
      <c r="D111" s="98" t="s">
        <v>582</v>
      </c>
      <c r="E111" s="98" t="s">
        <v>589</v>
      </c>
      <c r="F111" s="98">
        <v>1</v>
      </c>
    </row>
    <row r="112" spans="1:20" ht="21.75" customHeight="1">
      <c r="A112" s="47" t="s">
        <v>33</v>
      </c>
      <c r="B112" s="52" t="s">
        <v>31</v>
      </c>
      <c r="C112" s="98" t="s">
        <v>210</v>
      </c>
      <c r="D112" s="98" t="s">
        <v>587</v>
      </c>
      <c r="E112" s="98" t="s">
        <v>589</v>
      </c>
      <c r="F112" s="98">
        <v>0</v>
      </c>
    </row>
    <row r="113" spans="1:20" ht="21.75" customHeight="1">
      <c r="A113" s="47" t="s">
        <v>33</v>
      </c>
      <c r="B113" s="52" t="s">
        <v>32</v>
      </c>
      <c r="C113" s="98" t="s">
        <v>211</v>
      </c>
      <c r="D113" s="98" t="s">
        <v>582</v>
      </c>
      <c r="E113" s="98" t="s">
        <v>589</v>
      </c>
      <c r="F113" s="98">
        <v>1</v>
      </c>
    </row>
    <row r="114" spans="1:20" ht="21.75" customHeight="1">
      <c r="A114" s="47" t="s">
        <v>33</v>
      </c>
      <c r="B114" s="52" t="s">
        <v>32</v>
      </c>
      <c r="C114" s="98" t="s">
        <v>212</v>
      </c>
      <c r="D114" s="98" t="s">
        <v>587</v>
      </c>
      <c r="E114" s="98" t="s">
        <v>589</v>
      </c>
      <c r="F114" s="98">
        <v>0</v>
      </c>
    </row>
    <row r="115" spans="1:20" ht="21.75" customHeight="1">
      <c r="A115" s="47" t="s">
        <v>33</v>
      </c>
      <c r="B115" s="52" t="s">
        <v>32</v>
      </c>
      <c r="C115" s="98" t="s">
        <v>480</v>
      </c>
      <c r="D115" s="98" t="s">
        <v>587</v>
      </c>
      <c r="E115" s="98" t="s">
        <v>589</v>
      </c>
      <c r="F115" s="98">
        <v>0</v>
      </c>
    </row>
    <row r="116" spans="1:20" ht="24.75" customHeight="1">
      <c r="A116" s="47" t="s">
        <v>33</v>
      </c>
      <c r="B116" s="52" t="s">
        <v>31</v>
      </c>
      <c r="C116" s="98" t="s">
        <v>213</v>
      </c>
      <c r="D116" s="98" t="s">
        <v>582</v>
      </c>
      <c r="E116" s="98" t="s">
        <v>589</v>
      </c>
      <c r="F116" s="98">
        <v>1</v>
      </c>
    </row>
    <row r="117" spans="1:20" ht="21.75" customHeight="1">
      <c r="A117" s="47" t="s">
        <v>33</v>
      </c>
      <c r="B117" s="52" t="s">
        <v>31</v>
      </c>
      <c r="C117" s="98" t="s">
        <v>214</v>
      </c>
      <c r="D117" s="98" t="s">
        <v>587</v>
      </c>
      <c r="E117" s="98" t="s">
        <v>589</v>
      </c>
      <c r="F117" s="98">
        <v>0</v>
      </c>
    </row>
    <row r="118" spans="1:20">
      <c r="A118" s="215" t="s">
        <v>127</v>
      </c>
      <c r="B118" s="216"/>
      <c r="C118" s="217"/>
      <c r="D118" s="48"/>
      <c r="E118" s="49"/>
      <c r="F118" s="50">
        <v>0.38</v>
      </c>
    </row>
    <row r="119" spans="1:20">
      <c r="A119" s="215" t="s">
        <v>278</v>
      </c>
      <c r="B119" s="216"/>
      <c r="C119" s="217"/>
      <c r="D119" s="76"/>
      <c r="E119" s="49"/>
      <c r="F119" s="51">
        <v>4</v>
      </c>
    </row>
    <row r="120" spans="1:20" ht="26.25">
      <c r="A120" s="178" t="s">
        <v>74</v>
      </c>
      <c r="B120" s="196"/>
      <c r="C120" s="196"/>
      <c r="D120" s="196"/>
      <c r="E120" s="196"/>
      <c r="F120" s="197"/>
      <c r="O120" s="7"/>
      <c r="R120" s="7"/>
      <c r="S120" s="7"/>
      <c r="T120" s="7"/>
    </row>
    <row r="121" spans="1:20">
      <c r="A121" s="131"/>
      <c r="B121" s="139"/>
      <c r="C121" s="98" t="s">
        <v>215</v>
      </c>
      <c r="D121" s="98" t="s">
        <v>583</v>
      </c>
      <c r="E121" s="98" t="s">
        <v>589</v>
      </c>
      <c r="F121" s="98">
        <v>0</v>
      </c>
    </row>
    <row r="122" spans="1:20">
      <c r="A122" s="131"/>
      <c r="B122" s="52"/>
      <c r="C122" s="98" t="s">
        <v>216</v>
      </c>
      <c r="D122" s="98" t="s">
        <v>582</v>
      </c>
      <c r="E122" s="98" t="s">
        <v>589</v>
      </c>
      <c r="F122" s="98">
        <v>1</v>
      </c>
    </row>
    <row r="123" spans="1:20" ht="24">
      <c r="A123" s="131"/>
      <c r="B123" s="52"/>
      <c r="C123" s="98" t="s">
        <v>217</v>
      </c>
      <c r="D123" s="98" t="s">
        <v>583</v>
      </c>
      <c r="E123" s="98" t="s">
        <v>589</v>
      </c>
      <c r="F123" s="98">
        <v>0</v>
      </c>
    </row>
    <row r="124" spans="1:20" ht="24">
      <c r="A124" s="131"/>
      <c r="B124" s="52"/>
      <c r="C124" s="98" t="s">
        <v>430</v>
      </c>
      <c r="D124" s="98" t="s">
        <v>587</v>
      </c>
      <c r="E124" s="98" t="s">
        <v>589</v>
      </c>
      <c r="F124" s="98">
        <v>0</v>
      </c>
    </row>
    <row r="125" spans="1:20">
      <c r="A125" s="131"/>
      <c r="B125" s="139"/>
      <c r="C125" s="98" t="s">
        <v>431</v>
      </c>
      <c r="D125" s="98" t="s">
        <v>584</v>
      </c>
      <c r="E125" s="98" t="s">
        <v>589</v>
      </c>
      <c r="F125" s="98">
        <v>1</v>
      </c>
    </row>
    <row r="126" spans="1:20" ht="24">
      <c r="A126" s="131"/>
      <c r="B126" s="52"/>
      <c r="C126" s="98" t="s">
        <v>481</v>
      </c>
      <c r="D126" s="98" t="s">
        <v>584</v>
      </c>
      <c r="E126" s="98" t="s">
        <v>589</v>
      </c>
      <c r="F126" s="98">
        <v>1</v>
      </c>
    </row>
    <row r="127" spans="1:20" ht="24">
      <c r="A127" s="131"/>
      <c r="B127" s="52"/>
      <c r="C127" s="98" t="s">
        <v>432</v>
      </c>
      <c r="D127" s="98" t="s">
        <v>584</v>
      </c>
      <c r="E127" s="98" t="s">
        <v>589</v>
      </c>
      <c r="F127" s="98">
        <v>1</v>
      </c>
    </row>
    <row r="128" spans="1:20" ht="36">
      <c r="A128" s="131"/>
      <c r="B128" s="52"/>
      <c r="C128" s="98" t="s">
        <v>433</v>
      </c>
      <c r="D128" s="98" t="s">
        <v>584</v>
      </c>
      <c r="E128" s="98" t="s">
        <v>589</v>
      </c>
      <c r="F128" s="98">
        <v>1</v>
      </c>
    </row>
    <row r="129" spans="1:20" ht="36">
      <c r="A129" s="131"/>
      <c r="B129" s="139"/>
      <c r="C129" s="98" t="s">
        <v>434</v>
      </c>
      <c r="D129" s="98" t="s">
        <v>584</v>
      </c>
      <c r="E129" s="98" t="s">
        <v>589</v>
      </c>
      <c r="F129" s="98">
        <v>1</v>
      </c>
    </row>
    <row r="130" spans="1:20">
      <c r="A130" s="131"/>
      <c r="B130" s="52"/>
      <c r="C130" s="98" t="s">
        <v>482</v>
      </c>
      <c r="D130" s="98" t="s">
        <v>585</v>
      </c>
      <c r="E130" s="98" t="s">
        <v>589</v>
      </c>
      <c r="F130" s="98">
        <v>0</v>
      </c>
    </row>
    <row r="131" spans="1:20">
      <c r="A131" s="131"/>
      <c r="B131" s="52"/>
      <c r="C131" s="98" t="s">
        <v>483</v>
      </c>
      <c r="D131" s="98" t="s">
        <v>585</v>
      </c>
      <c r="E131" s="98" t="s">
        <v>589</v>
      </c>
      <c r="F131" s="98">
        <v>1</v>
      </c>
    </row>
    <row r="132" spans="1:20">
      <c r="A132" s="131"/>
      <c r="B132" s="52"/>
      <c r="C132" s="98" t="s">
        <v>484</v>
      </c>
      <c r="D132" s="98" t="s">
        <v>587</v>
      </c>
      <c r="E132" s="98" t="s">
        <v>589</v>
      </c>
      <c r="F132" s="98">
        <v>0</v>
      </c>
    </row>
    <row r="133" spans="1:20">
      <c r="A133" s="131"/>
      <c r="B133" s="139"/>
      <c r="C133" s="98" t="s">
        <v>218</v>
      </c>
      <c r="D133" s="98" t="s">
        <v>585</v>
      </c>
      <c r="E133" s="98" t="s">
        <v>589</v>
      </c>
      <c r="F133" s="98">
        <v>0</v>
      </c>
    </row>
    <row r="134" spans="1:20">
      <c r="A134" s="131"/>
      <c r="B134" s="52"/>
      <c r="C134" s="98" t="s">
        <v>219</v>
      </c>
      <c r="D134" s="98" t="s">
        <v>583</v>
      </c>
      <c r="E134" s="98" t="s">
        <v>589</v>
      </c>
      <c r="F134" s="98">
        <v>1</v>
      </c>
    </row>
    <row r="135" spans="1:20" ht="24">
      <c r="A135" s="131"/>
      <c r="B135" s="52"/>
      <c r="C135" s="98" t="s">
        <v>485</v>
      </c>
      <c r="D135" s="98" t="s">
        <v>587</v>
      </c>
      <c r="E135" s="98" t="s">
        <v>589</v>
      </c>
      <c r="F135" s="98">
        <v>1</v>
      </c>
    </row>
    <row r="136" spans="1:20" ht="24">
      <c r="A136" s="131"/>
      <c r="B136" s="52"/>
      <c r="C136" s="98" t="s">
        <v>220</v>
      </c>
      <c r="D136" s="98" t="s">
        <v>587</v>
      </c>
      <c r="E136" s="98" t="s">
        <v>589</v>
      </c>
      <c r="F136" s="98">
        <v>1</v>
      </c>
    </row>
    <row r="137" spans="1:20">
      <c r="A137" s="176" t="s">
        <v>127</v>
      </c>
      <c r="B137" s="177"/>
      <c r="C137" s="177"/>
      <c r="D137" s="48"/>
      <c r="E137" s="49"/>
      <c r="F137" s="50">
        <v>0.63</v>
      </c>
    </row>
    <row r="138" spans="1:20">
      <c r="A138" s="176" t="s">
        <v>278</v>
      </c>
      <c r="B138" s="177"/>
      <c r="C138" s="177"/>
      <c r="D138" s="76"/>
      <c r="E138" s="49"/>
      <c r="F138" s="51">
        <v>7</v>
      </c>
    </row>
    <row r="139" spans="1:20" ht="26.25">
      <c r="A139" s="178" t="s">
        <v>75</v>
      </c>
      <c r="B139" s="196"/>
      <c r="C139" s="196"/>
      <c r="D139" s="196"/>
      <c r="E139" s="196"/>
      <c r="F139" s="197"/>
      <c r="O139" s="7"/>
      <c r="R139" s="7"/>
      <c r="S139" s="7"/>
      <c r="T139" s="7"/>
    </row>
    <row r="140" spans="1:20" customFormat="1" ht="15" customHeight="1">
      <c r="B140" s="211"/>
      <c r="C140" s="98" t="s">
        <v>280</v>
      </c>
      <c r="D140" s="98" t="s">
        <v>587</v>
      </c>
      <c r="E140" s="98" t="s">
        <v>589</v>
      </c>
      <c r="F140" s="98">
        <v>0</v>
      </c>
    </row>
    <row r="141" spans="1:20" customFormat="1" ht="15">
      <c r="B141" s="212"/>
      <c r="C141" s="98" t="s">
        <v>281</v>
      </c>
      <c r="D141" s="98" t="s">
        <v>582</v>
      </c>
      <c r="E141" s="98" t="s">
        <v>589</v>
      </c>
      <c r="F141" s="98">
        <v>0</v>
      </c>
    </row>
    <row r="142" spans="1:20" customFormat="1" ht="15">
      <c r="B142" s="212"/>
      <c r="C142" s="98" t="s">
        <v>282</v>
      </c>
      <c r="D142" s="98" t="s">
        <v>582</v>
      </c>
      <c r="E142" s="98" t="s">
        <v>589</v>
      </c>
      <c r="F142" s="98">
        <v>0</v>
      </c>
    </row>
    <row r="143" spans="1:20" customFormat="1" ht="15">
      <c r="B143" s="212"/>
      <c r="C143" s="98" t="s">
        <v>283</v>
      </c>
      <c r="D143" s="98" t="s">
        <v>582</v>
      </c>
      <c r="E143" s="98" t="s">
        <v>589</v>
      </c>
      <c r="F143" s="98">
        <v>0</v>
      </c>
    </row>
    <row r="144" spans="1:20" customFormat="1" ht="15">
      <c r="B144" s="80"/>
      <c r="C144" s="98" t="s">
        <v>284</v>
      </c>
      <c r="D144" s="98" t="s">
        <v>582</v>
      </c>
      <c r="E144" s="98" t="s">
        <v>589</v>
      </c>
      <c r="F144" s="98">
        <v>0</v>
      </c>
    </row>
    <row r="145" spans="1:20" customFormat="1" ht="15" customHeight="1">
      <c r="B145" s="211"/>
      <c r="C145" s="98" t="s">
        <v>436</v>
      </c>
      <c r="D145" s="98" t="s">
        <v>587</v>
      </c>
      <c r="E145" s="98" t="s">
        <v>589</v>
      </c>
      <c r="F145" s="98">
        <v>0</v>
      </c>
    </row>
    <row r="146" spans="1:20" customFormat="1" ht="24">
      <c r="B146" s="212"/>
      <c r="C146" s="98" t="s">
        <v>285</v>
      </c>
      <c r="D146" s="98" t="s">
        <v>587</v>
      </c>
      <c r="E146" s="98" t="s">
        <v>589</v>
      </c>
      <c r="F146" s="98">
        <v>1</v>
      </c>
    </row>
    <row r="147" spans="1:20" customFormat="1" ht="15">
      <c r="B147" s="212"/>
      <c r="C147" s="98" t="s">
        <v>437</v>
      </c>
      <c r="D147" s="98" t="s">
        <v>587</v>
      </c>
      <c r="E147" s="98" t="s">
        <v>589</v>
      </c>
      <c r="F147" s="98">
        <v>0</v>
      </c>
    </row>
    <row r="148" spans="1:20" customFormat="1" ht="24">
      <c r="B148" s="212"/>
      <c r="C148" s="98" t="s">
        <v>287</v>
      </c>
      <c r="D148" s="98" t="s">
        <v>587</v>
      </c>
      <c r="E148" s="98" t="s">
        <v>589</v>
      </c>
      <c r="F148" s="98">
        <v>1</v>
      </c>
    </row>
    <row r="149" spans="1:20" customFormat="1" ht="15">
      <c r="B149" s="80"/>
      <c r="C149" s="98" t="s">
        <v>288</v>
      </c>
      <c r="D149" s="98" t="s">
        <v>587</v>
      </c>
      <c r="E149" s="98" t="s">
        <v>589</v>
      </c>
      <c r="F149" s="98">
        <v>0</v>
      </c>
    </row>
    <row r="150" spans="1:20" customFormat="1" ht="15" customHeight="1">
      <c r="B150" s="211"/>
      <c r="C150" s="98" t="s">
        <v>289</v>
      </c>
      <c r="D150" s="98" t="s">
        <v>583</v>
      </c>
      <c r="E150" s="98" t="s">
        <v>589</v>
      </c>
      <c r="F150" s="98">
        <v>0</v>
      </c>
    </row>
    <row r="151" spans="1:20" customFormat="1" ht="15">
      <c r="B151" s="212"/>
      <c r="C151" s="98" t="s">
        <v>290</v>
      </c>
      <c r="D151" s="98" t="s">
        <v>583</v>
      </c>
      <c r="E151" s="98" t="s">
        <v>589</v>
      </c>
      <c r="F151" s="98">
        <v>1</v>
      </c>
    </row>
    <row r="152" spans="1:20" customFormat="1" ht="15">
      <c r="B152" s="212"/>
      <c r="C152" s="98" t="s">
        <v>291</v>
      </c>
      <c r="D152" s="98" t="s">
        <v>587</v>
      </c>
      <c r="E152" s="98" t="s">
        <v>589</v>
      </c>
      <c r="F152" s="98">
        <v>1</v>
      </c>
    </row>
    <row r="153" spans="1:20" customFormat="1" ht="36">
      <c r="B153" s="212"/>
      <c r="C153" s="98" t="s">
        <v>292</v>
      </c>
      <c r="D153" s="98" t="s">
        <v>587</v>
      </c>
      <c r="E153" s="98" t="s">
        <v>589</v>
      </c>
      <c r="F153" s="98">
        <v>0</v>
      </c>
    </row>
    <row r="154" spans="1:20" customFormat="1" ht="24">
      <c r="B154" s="80"/>
      <c r="C154" s="98" t="s">
        <v>293</v>
      </c>
      <c r="D154" s="98" t="s">
        <v>587</v>
      </c>
      <c r="E154" s="98" t="s">
        <v>589</v>
      </c>
      <c r="F154" s="98">
        <v>1</v>
      </c>
    </row>
    <row r="155" spans="1:20">
      <c r="A155" s="176" t="s">
        <v>127</v>
      </c>
      <c r="B155" s="177"/>
      <c r="C155" s="177"/>
      <c r="D155" s="48"/>
      <c r="E155" s="49"/>
      <c r="F155" s="50">
        <v>0.33</v>
      </c>
    </row>
    <row r="156" spans="1:20">
      <c r="A156" s="176" t="s">
        <v>278</v>
      </c>
      <c r="B156" s="177"/>
      <c r="C156" s="177"/>
      <c r="D156" s="76"/>
      <c r="E156" s="49"/>
      <c r="F156" s="51">
        <v>4</v>
      </c>
    </row>
    <row r="157" spans="1:20" ht="26.25">
      <c r="A157" s="178" t="s">
        <v>390</v>
      </c>
      <c r="B157" s="196"/>
      <c r="C157" s="196"/>
      <c r="D157" s="196"/>
      <c r="E157" s="196"/>
      <c r="F157" s="197"/>
      <c r="O157" s="7"/>
      <c r="R157" s="7"/>
      <c r="S157" s="7"/>
      <c r="T157" s="7"/>
    </row>
    <row r="158" spans="1:20">
      <c r="A158" s="146"/>
      <c r="B158" s="139"/>
      <c r="C158" s="98" t="s">
        <v>438</v>
      </c>
      <c r="D158" s="98" t="s">
        <v>587</v>
      </c>
      <c r="E158" s="98" t="s">
        <v>589</v>
      </c>
      <c r="F158" s="98">
        <v>0</v>
      </c>
    </row>
    <row r="159" spans="1:20" ht="24">
      <c r="A159" s="146"/>
      <c r="B159" s="139"/>
      <c r="C159" s="98" t="s">
        <v>388</v>
      </c>
      <c r="D159" s="98" t="s">
        <v>584</v>
      </c>
      <c r="E159" s="98" t="s">
        <v>589</v>
      </c>
      <c r="F159" s="98">
        <v>0</v>
      </c>
    </row>
    <row r="160" spans="1:20" ht="24">
      <c r="A160" s="146"/>
      <c r="B160" s="147"/>
      <c r="C160" s="98" t="s">
        <v>439</v>
      </c>
      <c r="D160" s="98" t="s">
        <v>584</v>
      </c>
      <c r="E160" s="98" t="s">
        <v>589</v>
      </c>
      <c r="F160" s="98">
        <v>0</v>
      </c>
    </row>
    <row r="161" spans="1:20">
      <c r="A161" s="146"/>
      <c r="B161" s="147"/>
      <c r="C161" s="98" t="s">
        <v>303</v>
      </c>
      <c r="D161" s="98" t="s">
        <v>587</v>
      </c>
      <c r="E161" s="98" t="s">
        <v>589</v>
      </c>
      <c r="F161" s="98">
        <v>1</v>
      </c>
    </row>
    <row r="162" spans="1:20" ht="24">
      <c r="A162" s="146"/>
      <c r="B162" s="139"/>
      <c r="C162" s="98" t="s">
        <v>304</v>
      </c>
      <c r="D162" s="98" t="s">
        <v>587</v>
      </c>
      <c r="E162" s="98" t="s">
        <v>589</v>
      </c>
      <c r="F162" s="98">
        <v>1</v>
      </c>
    </row>
    <row r="163" spans="1:20">
      <c r="A163" s="146"/>
      <c r="B163" s="139"/>
      <c r="C163" s="98" t="s">
        <v>305</v>
      </c>
      <c r="D163" s="98" t="s">
        <v>582</v>
      </c>
      <c r="E163" s="98" t="s">
        <v>589</v>
      </c>
      <c r="F163" s="98">
        <v>0</v>
      </c>
    </row>
    <row r="164" spans="1:20">
      <c r="A164" s="146"/>
      <c r="B164" s="147"/>
      <c r="C164" s="98" t="s">
        <v>306</v>
      </c>
      <c r="D164" s="98" t="s">
        <v>585</v>
      </c>
      <c r="E164" s="98" t="s">
        <v>589</v>
      </c>
      <c r="F164" s="98">
        <v>0</v>
      </c>
    </row>
    <row r="165" spans="1:20">
      <c r="A165" s="146"/>
      <c r="B165" s="147"/>
      <c r="C165" s="98" t="s">
        <v>486</v>
      </c>
      <c r="D165" s="98" t="s">
        <v>587</v>
      </c>
      <c r="E165" s="98" t="s">
        <v>589</v>
      </c>
      <c r="F165" s="98">
        <v>0</v>
      </c>
    </row>
    <row r="166" spans="1:20" ht="24">
      <c r="A166" s="146"/>
      <c r="B166" s="139"/>
      <c r="C166" s="98" t="s">
        <v>307</v>
      </c>
      <c r="D166" s="98" t="s">
        <v>583</v>
      </c>
      <c r="E166" s="98" t="s">
        <v>589</v>
      </c>
      <c r="F166" s="98">
        <v>0</v>
      </c>
    </row>
    <row r="167" spans="1:20" ht="36">
      <c r="A167" s="146"/>
      <c r="B167" s="139"/>
      <c r="C167" s="98" t="s">
        <v>440</v>
      </c>
      <c r="D167" s="98" t="s">
        <v>587</v>
      </c>
      <c r="E167" s="98" t="s">
        <v>589</v>
      </c>
      <c r="F167" s="98">
        <v>0</v>
      </c>
    </row>
    <row r="168" spans="1:20">
      <c r="A168" s="146"/>
      <c r="B168" s="147"/>
      <c r="C168" s="98" t="s">
        <v>308</v>
      </c>
      <c r="D168" s="98" t="s">
        <v>587</v>
      </c>
      <c r="E168" s="98" t="s">
        <v>589</v>
      </c>
      <c r="F168" s="98">
        <v>1</v>
      </c>
    </row>
    <row r="169" spans="1:20">
      <c r="A169" s="146"/>
      <c r="B169" s="147"/>
      <c r="C169" s="98" t="s">
        <v>309</v>
      </c>
      <c r="D169" s="98" t="s">
        <v>587</v>
      </c>
      <c r="E169" s="98" t="s">
        <v>589</v>
      </c>
      <c r="F169" s="98">
        <v>1</v>
      </c>
    </row>
    <row r="170" spans="1:20" ht="36">
      <c r="A170" s="146"/>
      <c r="B170" s="139"/>
      <c r="C170" s="98" t="s">
        <v>487</v>
      </c>
      <c r="D170" s="98"/>
      <c r="E170" s="98" t="s">
        <v>589</v>
      </c>
      <c r="F170" s="98">
        <v>1</v>
      </c>
    </row>
    <row r="171" spans="1:20">
      <c r="A171" s="146"/>
      <c r="B171" s="139"/>
      <c r="C171" s="98" t="s">
        <v>310</v>
      </c>
      <c r="D171" s="98" t="s">
        <v>587</v>
      </c>
      <c r="E171" s="98" t="s">
        <v>589</v>
      </c>
      <c r="F171" s="98">
        <v>1</v>
      </c>
    </row>
    <row r="172" spans="1:20" ht="36">
      <c r="A172" s="146"/>
      <c r="B172" s="147"/>
      <c r="C172" s="98" t="s">
        <v>311</v>
      </c>
      <c r="D172" s="98" t="s">
        <v>587</v>
      </c>
      <c r="E172" s="98" t="s">
        <v>589</v>
      </c>
      <c r="F172" s="98">
        <v>0</v>
      </c>
    </row>
    <row r="173" spans="1:20">
      <c r="A173" s="176" t="s">
        <v>127</v>
      </c>
      <c r="B173" s="177"/>
      <c r="C173" s="177"/>
      <c r="D173" s="48"/>
      <c r="E173" s="49"/>
      <c r="F173" s="50">
        <v>0.4</v>
      </c>
    </row>
    <row r="174" spans="1:20">
      <c r="A174" s="176" t="s">
        <v>278</v>
      </c>
      <c r="B174" s="177"/>
      <c r="C174" s="177"/>
      <c r="D174" s="76"/>
      <c r="E174" s="49"/>
      <c r="F174" s="51">
        <v>4</v>
      </c>
    </row>
    <row r="175" spans="1:20" ht="26.25">
      <c r="A175" s="178" t="s">
        <v>77</v>
      </c>
      <c r="B175" s="196"/>
      <c r="C175" s="196"/>
      <c r="D175" s="196"/>
      <c r="E175" s="196"/>
      <c r="F175" s="197"/>
      <c r="O175" s="7"/>
      <c r="R175" s="7"/>
      <c r="S175" s="7"/>
      <c r="T175" s="7"/>
    </row>
    <row r="176" spans="1:20" ht="26.25">
      <c r="A176" s="75"/>
      <c r="B176" s="77"/>
      <c r="C176" s="98" t="s">
        <v>441</v>
      </c>
      <c r="D176" s="98" t="s">
        <v>585</v>
      </c>
      <c r="E176" s="98" t="s">
        <v>589</v>
      </c>
      <c r="F176" s="98">
        <v>0</v>
      </c>
      <c r="O176" s="7"/>
      <c r="R176" s="7"/>
      <c r="S176" s="7"/>
      <c r="T176" s="7"/>
    </row>
    <row r="177" spans="1:20" ht="26.25">
      <c r="A177" s="75"/>
      <c r="B177" s="77"/>
      <c r="C177" s="98" t="s">
        <v>442</v>
      </c>
      <c r="D177" s="98" t="s">
        <v>585</v>
      </c>
      <c r="E177" s="98" t="s">
        <v>589</v>
      </c>
      <c r="F177" s="98">
        <v>1</v>
      </c>
      <c r="O177" s="7"/>
      <c r="R177" s="7"/>
      <c r="S177" s="7"/>
      <c r="T177" s="7"/>
    </row>
    <row r="178" spans="1:20" ht="36">
      <c r="A178" s="47"/>
      <c r="B178" s="52"/>
      <c r="C178" s="33" t="s">
        <v>488</v>
      </c>
      <c r="D178" s="98" t="s">
        <v>585</v>
      </c>
      <c r="E178" s="98" t="s">
        <v>589</v>
      </c>
      <c r="F178" s="148">
        <v>0</v>
      </c>
    </row>
    <row r="179" spans="1:20" ht="36">
      <c r="A179" s="75"/>
      <c r="B179" s="77"/>
      <c r="C179" s="98" t="s">
        <v>489</v>
      </c>
      <c r="D179" s="98" t="s">
        <v>585</v>
      </c>
      <c r="E179" s="98" t="s">
        <v>589</v>
      </c>
      <c r="F179" s="98">
        <v>0</v>
      </c>
      <c r="O179" s="7"/>
      <c r="R179" s="7"/>
      <c r="S179" s="7"/>
      <c r="T179" s="7"/>
    </row>
    <row r="180" spans="1:20" ht="26.25">
      <c r="A180" s="75"/>
      <c r="B180" s="77"/>
      <c r="C180" s="98" t="s">
        <v>443</v>
      </c>
      <c r="D180" s="98" t="s">
        <v>585</v>
      </c>
      <c r="E180" s="98" t="s">
        <v>589</v>
      </c>
      <c r="F180" s="98">
        <v>1</v>
      </c>
      <c r="O180" s="7"/>
      <c r="R180" s="7"/>
      <c r="S180" s="7"/>
      <c r="T180" s="7"/>
    </row>
    <row r="181" spans="1:20">
      <c r="A181" s="47"/>
      <c r="B181" s="52"/>
      <c r="C181" s="33" t="s">
        <v>444</v>
      </c>
      <c r="D181" s="98" t="s">
        <v>585</v>
      </c>
      <c r="E181" s="98" t="s">
        <v>589</v>
      </c>
      <c r="F181" s="148">
        <v>0</v>
      </c>
    </row>
    <row r="182" spans="1:20">
      <c r="A182" s="176" t="s">
        <v>127</v>
      </c>
      <c r="B182" s="177"/>
      <c r="C182" s="177"/>
      <c r="D182" s="48"/>
      <c r="E182" s="49"/>
      <c r="F182" s="50">
        <v>0.33</v>
      </c>
    </row>
    <row r="183" spans="1:20">
      <c r="A183" s="176" t="s">
        <v>278</v>
      </c>
      <c r="B183" s="177"/>
      <c r="C183" s="177"/>
      <c r="D183" s="76"/>
      <c r="E183" s="49"/>
      <c r="F183" s="51">
        <v>4</v>
      </c>
    </row>
    <row r="184" spans="1:20" ht="26.25">
      <c r="A184" s="178" t="s">
        <v>240</v>
      </c>
      <c r="B184" s="196"/>
      <c r="C184" s="196"/>
      <c r="D184" s="196"/>
      <c r="E184" s="196"/>
      <c r="F184" s="197"/>
      <c r="O184" s="7"/>
      <c r="R184" s="7"/>
      <c r="S184" s="7"/>
      <c r="T184" s="7"/>
    </row>
    <row r="185" spans="1:20" ht="24">
      <c r="A185" s="47"/>
      <c r="B185" s="139"/>
      <c r="C185" s="98" t="s">
        <v>376</v>
      </c>
      <c r="D185" s="98" t="s">
        <v>587</v>
      </c>
      <c r="E185" s="98" t="s">
        <v>589</v>
      </c>
      <c r="F185" s="98">
        <v>0</v>
      </c>
    </row>
    <row r="186" spans="1:20" ht="24">
      <c r="A186" s="47"/>
      <c r="B186" s="52"/>
      <c r="C186" s="98" t="s">
        <v>445</v>
      </c>
      <c r="D186" s="98" t="s">
        <v>587</v>
      </c>
      <c r="E186" s="98" t="s">
        <v>589</v>
      </c>
      <c r="F186" s="98">
        <v>1</v>
      </c>
    </row>
    <row r="187" spans="1:20" ht="24">
      <c r="A187" s="47"/>
      <c r="B187" s="52"/>
      <c r="C187" s="98" t="s">
        <v>446</v>
      </c>
      <c r="D187" s="98" t="s">
        <v>587</v>
      </c>
      <c r="E187" s="98" t="s">
        <v>589</v>
      </c>
      <c r="F187" s="98">
        <v>0</v>
      </c>
    </row>
    <row r="188" spans="1:20" ht="36">
      <c r="A188" s="47"/>
      <c r="B188" s="52"/>
      <c r="C188" s="98" t="s">
        <v>447</v>
      </c>
      <c r="D188" s="98" t="s">
        <v>587</v>
      </c>
      <c r="E188" s="98" t="s">
        <v>589</v>
      </c>
      <c r="F188" s="98">
        <v>0</v>
      </c>
    </row>
    <row r="189" spans="1:20" ht="24">
      <c r="A189" s="47"/>
      <c r="B189" s="52"/>
      <c r="C189" s="98" t="s">
        <v>448</v>
      </c>
      <c r="D189" s="98" t="s">
        <v>587</v>
      </c>
      <c r="E189" s="98" t="s">
        <v>589</v>
      </c>
      <c r="F189" s="98">
        <v>0</v>
      </c>
    </row>
    <row r="190" spans="1:20">
      <c r="A190" s="47"/>
      <c r="B190" s="52"/>
      <c r="C190" s="98" t="s">
        <v>449</v>
      </c>
      <c r="D190" s="98" t="s">
        <v>587</v>
      </c>
      <c r="E190" s="98" t="s">
        <v>589</v>
      </c>
      <c r="F190" s="98">
        <v>1</v>
      </c>
    </row>
    <row r="191" spans="1:20" ht="24">
      <c r="A191" s="47"/>
      <c r="B191" s="52"/>
      <c r="C191" s="98" t="s">
        <v>450</v>
      </c>
      <c r="D191" s="98" t="s">
        <v>587</v>
      </c>
      <c r="E191" s="98" t="s">
        <v>589</v>
      </c>
      <c r="F191" s="98">
        <v>1</v>
      </c>
    </row>
    <row r="192" spans="1:20" ht="24">
      <c r="A192" s="47"/>
      <c r="B192" s="52"/>
      <c r="C192" s="98" t="s">
        <v>490</v>
      </c>
      <c r="D192" s="98" t="s">
        <v>587</v>
      </c>
      <c r="E192" s="98" t="s">
        <v>589</v>
      </c>
      <c r="F192" s="98">
        <v>1</v>
      </c>
    </row>
    <row r="193" spans="1:20">
      <c r="A193" s="47"/>
      <c r="B193" s="52"/>
      <c r="C193" s="98" t="s">
        <v>491</v>
      </c>
      <c r="D193" s="98" t="s">
        <v>587</v>
      </c>
      <c r="E193" s="98" t="s">
        <v>589</v>
      </c>
      <c r="F193" s="98">
        <v>1</v>
      </c>
    </row>
    <row r="194" spans="1:20">
      <c r="A194" s="47"/>
      <c r="B194" s="52"/>
      <c r="C194" s="98" t="s">
        <v>451</v>
      </c>
      <c r="D194" s="98" t="s">
        <v>587</v>
      </c>
      <c r="E194" s="98" t="s">
        <v>589</v>
      </c>
      <c r="F194" s="98">
        <v>1</v>
      </c>
    </row>
    <row r="195" spans="1:20">
      <c r="A195" s="47"/>
      <c r="B195" s="52"/>
      <c r="C195" s="98" t="s">
        <v>452</v>
      </c>
      <c r="D195" s="98" t="s">
        <v>587</v>
      </c>
      <c r="E195" s="98" t="s">
        <v>589</v>
      </c>
      <c r="F195" s="98">
        <v>1</v>
      </c>
    </row>
    <row r="196" spans="1:20">
      <c r="A196" s="47"/>
      <c r="B196" s="52"/>
      <c r="C196" s="98" t="s">
        <v>453</v>
      </c>
      <c r="D196" s="98" t="s">
        <v>587</v>
      </c>
      <c r="E196" s="98" t="s">
        <v>589</v>
      </c>
      <c r="F196" s="98">
        <v>1</v>
      </c>
    </row>
    <row r="197" spans="1:20">
      <c r="A197" s="47"/>
      <c r="B197" s="52"/>
      <c r="C197" s="98" t="s">
        <v>454</v>
      </c>
      <c r="D197" s="98" t="s">
        <v>585</v>
      </c>
      <c r="E197" s="98" t="s">
        <v>589</v>
      </c>
      <c r="F197" s="98">
        <v>0</v>
      </c>
    </row>
    <row r="198" spans="1:20">
      <c r="A198" s="47"/>
      <c r="B198" s="52"/>
      <c r="C198" s="98" t="s">
        <v>455</v>
      </c>
      <c r="D198" s="98" t="s">
        <v>587</v>
      </c>
      <c r="E198" s="98" t="s">
        <v>589</v>
      </c>
      <c r="F198" s="98">
        <v>0</v>
      </c>
    </row>
    <row r="199" spans="1:20">
      <c r="A199" s="47"/>
      <c r="B199" s="52"/>
      <c r="C199" s="98" t="s">
        <v>379</v>
      </c>
      <c r="D199" s="98" t="s">
        <v>587</v>
      </c>
      <c r="E199" s="98" t="s">
        <v>589</v>
      </c>
      <c r="F199" s="98">
        <v>0</v>
      </c>
    </row>
    <row r="200" spans="1:20">
      <c r="A200" s="47"/>
      <c r="B200" s="52"/>
      <c r="C200" s="98" t="s">
        <v>378</v>
      </c>
      <c r="D200" s="98" t="s">
        <v>587</v>
      </c>
      <c r="E200" s="98" t="s">
        <v>589</v>
      </c>
      <c r="F200" s="98">
        <v>1</v>
      </c>
    </row>
    <row r="201" spans="1:20" ht="60">
      <c r="A201" s="47"/>
      <c r="B201" s="52"/>
      <c r="C201" s="98" t="s">
        <v>492</v>
      </c>
      <c r="D201" s="98" t="s">
        <v>587</v>
      </c>
      <c r="E201" s="98" t="s">
        <v>589</v>
      </c>
      <c r="F201" s="98">
        <v>1</v>
      </c>
    </row>
    <row r="202" spans="1:20">
      <c r="A202" s="47"/>
      <c r="B202" s="52"/>
      <c r="C202" s="98" t="s">
        <v>493</v>
      </c>
      <c r="D202" s="98" t="s">
        <v>587</v>
      </c>
      <c r="E202" s="98" t="s">
        <v>589</v>
      </c>
      <c r="F202" s="98">
        <v>1</v>
      </c>
    </row>
    <row r="203" spans="1:20">
      <c r="A203" s="176" t="s">
        <v>127</v>
      </c>
      <c r="B203" s="177"/>
      <c r="C203" s="177"/>
      <c r="D203" s="48"/>
      <c r="E203" s="49"/>
      <c r="F203" s="50">
        <v>0.61</v>
      </c>
    </row>
    <row r="204" spans="1:20">
      <c r="A204" s="176" t="s">
        <v>278</v>
      </c>
      <c r="B204" s="177"/>
      <c r="C204" s="177"/>
      <c r="D204" s="76"/>
      <c r="E204" s="49"/>
      <c r="F204" s="51">
        <v>7</v>
      </c>
    </row>
    <row r="205" spans="1:20" ht="26.25">
      <c r="A205" s="214" t="s">
        <v>243</v>
      </c>
      <c r="B205" s="186"/>
      <c r="C205" s="186"/>
      <c r="D205" s="186"/>
      <c r="E205" s="186"/>
      <c r="F205" s="187"/>
      <c r="O205" s="7"/>
      <c r="R205" s="7"/>
      <c r="S205" s="7"/>
      <c r="T205" s="7"/>
    </row>
    <row r="206" spans="1:20" customFormat="1" ht="36">
      <c r="B206" s="83"/>
      <c r="C206" s="98" t="s">
        <v>456</v>
      </c>
      <c r="D206" s="98" t="s">
        <v>583</v>
      </c>
      <c r="E206" s="98" t="s">
        <v>589</v>
      </c>
      <c r="F206" s="98">
        <v>1</v>
      </c>
    </row>
    <row r="207" spans="1:20" customFormat="1" ht="24">
      <c r="B207" s="82"/>
      <c r="C207" s="98" t="s">
        <v>457</v>
      </c>
      <c r="D207" s="98" t="s">
        <v>587</v>
      </c>
      <c r="E207" s="98" t="s">
        <v>589</v>
      </c>
      <c r="F207" s="98">
        <v>0</v>
      </c>
    </row>
    <row r="208" spans="1:20" customFormat="1" ht="24">
      <c r="B208" s="79"/>
      <c r="C208" s="98" t="s">
        <v>458</v>
      </c>
      <c r="D208" s="98" t="s">
        <v>587</v>
      </c>
      <c r="E208" s="98" t="s">
        <v>589</v>
      </c>
      <c r="F208" s="98">
        <v>0</v>
      </c>
    </row>
    <row r="209" spans="1:20" customFormat="1" ht="15">
      <c r="B209" s="211"/>
      <c r="C209" s="98" t="s">
        <v>459</v>
      </c>
      <c r="D209" s="98" t="s">
        <v>587</v>
      </c>
      <c r="E209" s="98" t="s">
        <v>589</v>
      </c>
      <c r="F209" s="98">
        <v>1</v>
      </c>
    </row>
    <row r="210" spans="1:20" customFormat="1" ht="24">
      <c r="B210" s="212"/>
      <c r="C210" s="98" t="s">
        <v>460</v>
      </c>
      <c r="D210" s="98" t="s">
        <v>587</v>
      </c>
      <c r="E210" s="98" t="s">
        <v>589</v>
      </c>
      <c r="F210" s="98">
        <v>1</v>
      </c>
    </row>
    <row r="211" spans="1:20" customFormat="1" ht="24">
      <c r="B211" s="213"/>
      <c r="C211" s="98" t="s">
        <v>461</v>
      </c>
      <c r="D211" s="98" t="s">
        <v>587</v>
      </c>
      <c r="E211" s="98" t="s">
        <v>589</v>
      </c>
      <c r="F211" s="98">
        <v>1</v>
      </c>
    </row>
    <row r="212" spans="1:20">
      <c r="A212" s="215" t="s">
        <v>127</v>
      </c>
      <c r="B212" s="216"/>
      <c r="C212" s="217"/>
      <c r="D212" s="48"/>
      <c r="E212" s="49"/>
      <c r="F212" s="50">
        <v>0.67</v>
      </c>
    </row>
    <row r="213" spans="1:20">
      <c r="A213" s="176" t="s">
        <v>278</v>
      </c>
      <c r="B213" s="177"/>
      <c r="C213" s="177"/>
      <c r="D213" s="76"/>
      <c r="E213" s="49"/>
      <c r="F213" s="51">
        <v>7</v>
      </c>
    </row>
    <row r="214" spans="1:20" ht="26.25">
      <c r="A214" s="178" t="s">
        <v>244</v>
      </c>
      <c r="B214" s="196"/>
      <c r="C214" s="196"/>
      <c r="D214" s="196"/>
      <c r="E214" s="196"/>
      <c r="F214" s="197"/>
      <c r="O214" s="7"/>
      <c r="R214" s="7"/>
      <c r="S214" s="7"/>
      <c r="T214" s="7"/>
    </row>
    <row r="215" spans="1:20" customFormat="1" ht="15">
      <c r="B215" s="82"/>
      <c r="C215" s="98" t="s">
        <v>315</v>
      </c>
      <c r="D215" s="98" t="s">
        <v>587</v>
      </c>
      <c r="E215" s="98" t="s">
        <v>589</v>
      </c>
      <c r="F215" s="98">
        <v>0</v>
      </c>
    </row>
    <row r="216" spans="1:20" customFormat="1" ht="15">
      <c r="B216" s="79"/>
      <c r="C216" s="98" t="s">
        <v>316</v>
      </c>
      <c r="D216" s="98" t="s">
        <v>587</v>
      </c>
      <c r="E216" s="98" t="s">
        <v>589</v>
      </c>
      <c r="F216" s="98">
        <v>0</v>
      </c>
    </row>
    <row r="217" spans="1:20" customFormat="1" ht="24">
      <c r="B217" s="79"/>
      <c r="C217" s="98" t="s">
        <v>317</v>
      </c>
      <c r="D217" s="98" t="s">
        <v>585</v>
      </c>
      <c r="E217" s="98" t="s">
        <v>589</v>
      </c>
      <c r="F217" s="98">
        <v>0</v>
      </c>
    </row>
    <row r="218" spans="1:20" customFormat="1" ht="15">
      <c r="B218" s="79"/>
      <c r="C218" s="98" t="s">
        <v>318</v>
      </c>
      <c r="D218" s="98" t="s">
        <v>586</v>
      </c>
      <c r="E218" s="98" t="s">
        <v>589</v>
      </c>
      <c r="F218" s="98">
        <v>0</v>
      </c>
    </row>
    <row r="219" spans="1:20" customFormat="1" ht="24">
      <c r="B219" s="82"/>
      <c r="C219" s="98" t="s">
        <v>319</v>
      </c>
      <c r="D219" s="98" t="s">
        <v>583</v>
      </c>
      <c r="E219" s="98" t="s">
        <v>589</v>
      </c>
      <c r="F219" s="98">
        <v>0</v>
      </c>
    </row>
    <row r="220" spans="1:20" customFormat="1" ht="15">
      <c r="B220" s="79"/>
      <c r="C220" s="98" t="s">
        <v>320</v>
      </c>
      <c r="D220" s="98" t="s">
        <v>585</v>
      </c>
      <c r="E220" s="98" t="s">
        <v>589</v>
      </c>
      <c r="F220" s="98">
        <v>0</v>
      </c>
    </row>
    <row r="221" spans="1:20" customFormat="1" ht="15">
      <c r="B221" s="79"/>
      <c r="C221" s="98" t="s">
        <v>321</v>
      </c>
      <c r="D221" s="98" t="s">
        <v>587</v>
      </c>
      <c r="E221" s="98" t="s">
        <v>589</v>
      </c>
      <c r="F221" s="98">
        <v>1</v>
      </c>
    </row>
    <row r="222" spans="1:20" customFormat="1" ht="24">
      <c r="B222" s="79"/>
      <c r="C222" s="98" t="s">
        <v>322</v>
      </c>
      <c r="D222" s="98" t="s">
        <v>587</v>
      </c>
      <c r="E222" s="98" t="s">
        <v>589</v>
      </c>
      <c r="F222" s="98">
        <v>1</v>
      </c>
    </row>
    <row r="223" spans="1:20" customFormat="1" ht="15">
      <c r="B223" s="82"/>
      <c r="C223" s="98" t="s">
        <v>323</v>
      </c>
      <c r="D223" s="98" t="s">
        <v>587</v>
      </c>
      <c r="E223" s="98" t="s">
        <v>589</v>
      </c>
      <c r="F223" s="98">
        <v>1</v>
      </c>
    </row>
    <row r="224" spans="1:20" customFormat="1" ht="15">
      <c r="B224" s="79"/>
      <c r="C224" s="98" t="s">
        <v>324</v>
      </c>
      <c r="D224" s="98" t="s">
        <v>585</v>
      </c>
      <c r="E224" s="98" t="s">
        <v>589</v>
      </c>
      <c r="F224" s="98">
        <v>0</v>
      </c>
    </row>
    <row r="225" spans="1:20" customFormat="1" ht="15">
      <c r="B225" s="79"/>
      <c r="C225" s="98" t="s">
        <v>325</v>
      </c>
      <c r="D225" s="98" t="s">
        <v>587</v>
      </c>
      <c r="E225" s="98" t="s">
        <v>589</v>
      </c>
      <c r="F225" s="98">
        <v>1</v>
      </c>
    </row>
    <row r="226" spans="1:20" customFormat="1" ht="15">
      <c r="B226" s="79"/>
      <c r="C226" s="98" t="s">
        <v>326</v>
      </c>
      <c r="D226" s="98" t="s">
        <v>587</v>
      </c>
      <c r="E226" s="98" t="s">
        <v>589</v>
      </c>
      <c r="F226" s="98">
        <v>0</v>
      </c>
    </row>
    <row r="227" spans="1:20" customFormat="1" ht="15">
      <c r="B227" s="82"/>
      <c r="C227" s="98" t="s">
        <v>327</v>
      </c>
      <c r="D227" s="98" t="s">
        <v>587</v>
      </c>
      <c r="E227" s="98" t="s">
        <v>589</v>
      </c>
      <c r="F227" s="98">
        <v>1</v>
      </c>
    </row>
    <row r="228" spans="1:20" customFormat="1" ht="15">
      <c r="B228" s="79"/>
      <c r="C228" s="98" t="s">
        <v>328</v>
      </c>
      <c r="D228" s="98" t="s">
        <v>585</v>
      </c>
      <c r="E228" s="98" t="s">
        <v>589</v>
      </c>
      <c r="F228" s="98">
        <v>0</v>
      </c>
    </row>
    <row r="229" spans="1:20" customFormat="1" ht="15">
      <c r="B229" s="79"/>
      <c r="C229" s="98" t="s">
        <v>329</v>
      </c>
      <c r="D229" s="98" t="s">
        <v>587</v>
      </c>
      <c r="E229" s="98" t="s">
        <v>589</v>
      </c>
      <c r="F229" s="98">
        <v>0</v>
      </c>
    </row>
    <row r="230" spans="1:20" customFormat="1" ht="15">
      <c r="B230" s="79"/>
      <c r="C230" s="98" t="s">
        <v>330</v>
      </c>
      <c r="D230" s="98" t="s">
        <v>587</v>
      </c>
      <c r="E230" s="98" t="s">
        <v>589</v>
      </c>
      <c r="F230" s="98">
        <v>0</v>
      </c>
    </row>
    <row r="231" spans="1:20" customFormat="1" ht="15">
      <c r="B231" s="82"/>
      <c r="C231" s="98" t="s">
        <v>494</v>
      </c>
      <c r="D231" s="98" t="s">
        <v>587</v>
      </c>
      <c r="E231" s="98" t="s">
        <v>589</v>
      </c>
      <c r="F231" s="98">
        <v>1</v>
      </c>
    </row>
    <row r="232" spans="1:20" customFormat="1" ht="24">
      <c r="B232" s="79"/>
      <c r="C232" s="98" t="s">
        <v>331</v>
      </c>
      <c r="D232" s="98" t="s">
        <v>587</v>
      </c>
      <c r="E232" s="98" t="s">
        <v>589</v>
      </c>
      <c r="F232" s="98">
        <v>0</v>
      </c>
    </row>
    <row r="233" spans="1:20" customFormat="1" ht="15">
      <c r="B233" s="79"/>
      <c r="C233" s="98" t="s">
        <v>495</v>
      </c>
      <c r="D233" s="98" t="s">
        <v>585</v>
      </c>
      <c r="E233" s="98" t="s">
        <v>589</v>
      </c>
      <c r="F233" s="98">
        <v>0</v>
      </c>
    </row>
    <row r="234" spans="1:20" customFormat="1" ht="15">
      <c r="B234" s="79"/>
      <c r="C234" s="98" t="s">
        <v>333</v>
      </c>
      <c r="D234" s="98" t="s">
        <v>584</v>
      </c>
      <c r="E234" s="98" t="s">
        <v>589</v>
      </c>
      <c r="F234" s="98">
        <v>1</v>
      </c>
    </row>
    <row r="235" spans="1:20" customFormat="1" ht="15">
      <c r="B235" s="82"/>
      <c r="C235" s="98" t="s">
        <v>334</v>
      </c>
      <c r="D235" s="98" t="s">
        <v>587</v>
      </c>
      <c r="E235" s="98" t="s">
        <v>589</v>
      </c>
      <c r="F235" s="98">
        <v>0</v>
      </c>
    </row>
    <row r="236" spans="1:20" customFormat="1" ht="24">
      <c r="B236" s="79"/>
      <c r="C236" s="98" t="s">
        <v>302</v>
      </c>
      <c r="D236" s="98" t="s">
        <v>587</v>
      </c>
      <c r="E236" s="98" t="s">
        <v>589</v>
      </c>
      <c r="F236" s="98">
        <v>0</v>
      </c>
    </row>
    <row r="237" spans="1:20">
      <c r="A237" s="176" t="s">
        <v>127</v>
      </c>
      <c r="B237" s="177"/>
      <c r="C237" s="177"/>
      <c r="D237" s="48"/>
      <c r="E237" s="49"/>
      <c r="F237" s="50">
        <v>0.32</v>
      </c>
    </row>
    <row r="238" spans="1:20">
      <c r="A238" s="176" t="s">
        <v>278</v>
      </c>
      <c r="B238" s="177"/>
      <c r="C238" s="177"/>
      <c r="D238" s="76"/>
      <c r="E238" s="49"/>
      <c r="F238" s="51">
        <v>4</v>
      </c>
    </row>
    <row r="239" spans="1:20" ht="26.25">
      <c r="A239" s="178" t="s">
        <v>82</v>
      </c>
      <c r="B239" s="196"/>
      <c r="C239" s="196"/>
      <c r="D239" s="196"/>
      <c r="E239" s="196"/>
      <c r="F239" s="197"/>
      <c r="O239" s="7"/>
      <c r="R239" s="7"/>
      <c r="S239" s="7"/>
      <c r="T239" s="7"/>
    </row>
    <row r="240" spans="1:20">
      <c r="A240" s="47"/>
      <c r="B240" s="52"/>
      <c r="C240" s="98" t="s">
        <v>296</v>
      </c>
      <c r="D240" s="98" t="s">
        <v>587</v>
      </c>
      <c r="E240" s="98" t="s">
        <v>589</v>
      </c>
      <c r="F240" s="98">
        <v>1</v>
      </c>
    </row>
    <row r="241" spans="1:20" ht="24">
      <c r="A241" s="47"/>
      <c r="B241" s="52"/>
      <c r="C241" s="98" t="s">
        <v>314</v>
      </c>
      <c r="D241" s="98" t="s">
        <v>587</v>
      </c>
      <c r="E241" s="98" t="s">
        <v>589</v>
      </c>
      <c r="F241" s="98">
        <v>1</v>
      </c>
    </row>
    <row r="242" spans="1:20">
      <c r="A242" s="47"/>
      <c r="B242" s="52"/>
      <c r="C242" s="98" t="s">
        <v>298</v>
      </c>
      <c r="D242" s="98" t="s">
        <v>587</v>
      </c>
      <c r="E242" s="98" t="s">
        <v>589</v>
      </c>
      <c r="F242" s="98">
        <v>1</v>
      </c>
    </row>
    <row r="243" spans="1:20" ht="24">
      <c r="A243" s="47"/>
      <c r="B243" s="52"/>
      <c r="C243" s="98" t="s">
        <v>299</v>
      </c>
      <c r="D243" s="98" t="s">
        <v>587</v>
      </c>
      <c r="E243" s="98" t="s">
        <v>589</v>
      </c>
      <c r="F243" s="98">
        <v>1</v>
      </c>
    </row>
    <row r="244" spans="1:20" ht="24">
      <c r="A244" s="47"/>
      <c r="B244" s="52"/>
      <c r="C244" s="98" t="s">
        <v>300</v>
      </c>
      <c r="D244" s="98" t="s">
        <v>587</v>
      </c>
      <c r="E244" s="98" t="s">
        <v>589</v>
      </c>
      <c r="F244" s="98">
        <v>1</v>
      </c>
    </row>
    <row r="245" spans="1:20">
      <c r="A245" s="47"/>
      <c r="B245" s="52"/>
      <c r="C245" s="98" t="s">
        <v>301</v>
      </c>
      <c r="D245" s="98" t="s">
        <v>587</v>
      </c>
      <c r="E245" s="98" t="s">
        <v>589</v>
      </c>
      <c r="F245" s="98">
        <v>1</v>
      </c>
    </row>
    <row r="246" spans="1:20">
      <c r="A246" s="176" t="s">
        <v>127</v>
      </c>
      <c r="B246" s="177"/>
      <c r="C246" s="177"/>
      <c r="D246" s="48"/>
      <c r="E246" s="49"/>
      <c r="F246" s="50">
        <v>1</v>
      </c>
    </row>
    <row r="247" spans="1:20">
      <c r="A247" s="176" t="s">
        <v>278</v>
      </c>
      <c r="B247" s="177"/>
      <c r="C247" s="177"/>
      <c r="D247" s="76"/>
      <c r="E247" s="49"/>
      <c r="F247" s="51">
        <v>10</v>
      </c>
    </row>
    <row r="248" spans="1:20" ht="26.25">
      <c r="A248" s="178" t="s">
        <v>83</v>
      </c>
      <c r="B248" s="196"/>
      <c r="C248" s="196"/>
      <c r="D248" s="196"/>
      <c r="E248" s="196"/>
      <c r="F248" s="197"/>
      <c r="O248" s="7"/>
      <c r="R248" s="7"/>
      <c r="S248" s="7"/>
      <c r="T248" s="7"/>
    </row>
    <row r="249" spans="1:20" ht="26.25">
      <c r="A249" s="75"/>
      <c r="B249" s="77"/>
      <c r="C249" s="33" t="s">
        <v>496</v>
      </c>
      <c r="D249" s="33" t="s">
        <v>582</v>
      </c>
      <c r="E249" s="33" t="s">
        <v>589</v>
      </c>
      <c r="F249" s="98">
        <v>0</v>
      </c>
      <c r="O249" s="7"/>
      <c r="R249" s="7"/>
      <c r="S249" s="7"/>
      <c r="T249" s="7"/>
    </row>
    <row r="250" spans="1:20" ht="26.25">
      <c r="A250" s="75"/>
      <c r="B250" s="77"/>
      <c r="C250" s="33" t="s">
        <v>279</v>
      </c>
      <c r="D250" s="33" t="s">
        <v>588</v>
      </c>
      <c r="E250" s="33" t="s">
        <v>589</v>
      </c>
      <c r="F250" s="98">
        <v>0</v>
      </c>
      <c r="O250" s="7"/>
      <c r="R250" s="7"/>
      <c r="S250" s="7"/>
      <c r="T250" s="7"/>
    </row>
    <row r="251" spans="1:20" ht="24">
      <c r="A251" s="47" t="s">
        <v>11</v>
      </c>
      <c r="B251" s="52" t="s">
        <v>8</v>
      </c>
      <c r="C251" s="33" t="s">
        <v>497</v>
      </c>
      <c r="D251" s="30" t="s">
        <v>585</v>
      </c>
      <c r="E251" s="98" t="s">
        <v>589</v>
      </c>
      <c r="F251" s="148">
        <v>0</v>
      </c>
    </row>
    <row r="252" spans="1:20">
      <c r="A252" s="176" t="s">
        <v>127</v>
      </c>
      <c r="B252" s="177"/>
      <c r="C252" s="177"/>
      <c r="D252" s="48"/>
      <c r="E252" s="49"/>
      <c r="F252" s="50">
        <v>0</v>
      </c>
    </row>
    <row r="253" spans="1:20">
      <c r="A253" s="176" t="s">
        <v>278</v>
      </c>
      <c r="B253" s="177"/>
      <c r="C253" s="177"/>
      <c r="D253" s="76"/>
      <c r="E253" s="49"/>
      <c r="F253" s="51">
        <v>0</v>
      </c>
    </row>
    <row r="254" spans="1:20" ht="26.25">
      <c r="A254" s="178" t="s">
        <v>84</v>
      </c>
      <c r="B254" s="196"/>
      <c r="C254" s="196"/>
      <c r="D254" s="196"/>
      <c r="E254" s="196"/>
      <c r="F254" s="197"/>
      <c r="O254" s="7"/>
      <c r="R254" s="7"/>
      <c r="S254" s="7"/>
      <c r="T254" s="7"/>
    </row>
    <row r="255" spans="1:20" ht="60">
      <c r="A255" s="146"/>
      <c r="B255" s="76"/>
      <c r="C255" s="141" t="s">
        <v>294</v>
      </c>
      <c r="D255" s="150"/>
      <c r="E255" s="141"/>
      <c r="F255" s="141"/>
    </row>
    <row r="256" spans="1:20">
      <c r="A256" s="176" t="s">
        <v>127</v>
      </c>
      <c r="B256" s="177"/>
      <c r="C256" s="177"/>
      <c r="D256" s="48"/>
      <c r="E256" s="49"/>
      <c r="F256" s="50">
        <v>0</v>
      </c>
    </row>
    <row r="257" spans="1:6" ht="12.75" thickBot="1">
      <c r="A257" s="181" t="s">
        <v>278</v>
      </c>
      <c r="B257" s="182"/>
      <c r="C257" s="182"/>
      <c r="D257" s="129"/>
      <c r="E257" s="149"/>
      <c r="F257" s="145">
        <v>0</v>
      </c>
    </row>
    <row r="258" spans="1:6" ht="12.75" thickBot="1">
      <c r="B258" s="8"/>
      <c r="C258" s="2"/>
      <c r="D258" s="3"/>
      <c r="E258" s="2"/>
      <c r="F258" s="12"/>
    </row>
    <row r="259" spans="1:6" ht="239.1" customHeight="1" thickBot="1">
      <c r="A259" s="208" t="s">
        <v>313</v>
      </c>
      <c r="B259" s="209"/>
      <c r="C259" s="209"/>
      <c r="D259" s="209"/>
      <c r="E259" s="209"/>
      <c r="F259" s="210"/>
    </row>
    <row r="260" spans="1:6">
      <c r="B260" s="8"/>
      <c r="C260" s="2"/>
      <c r="D260" s="3"/>
      <c r="E260" s="2"/>
      <c r="F260" s="12"/>
    </row>
    <row r="261" spans="1:6">
      <c r="B261" s="8"/>
      <c r="C261" s="2"/>
      <c r="D261" s="3"/>
      <c r="E261" s="2"/>
      <c r="F261" s="12"/>
    </row>
    <row r="262" spans="1:6">
      <c r="B262" s="8"/>
      <c r="C262" s="2"/>
      <c r="D262" s="3"/>
      <c r="E262" s="2"/>
      <c r="F262" s="12"/>
    </row>
    <row r="263" spans="1:6">
      <c r="B263" s="8"/>
      <c r="C263" s="2"/>
      <c r="D263" s="3"/>
      <c r="E263" s="2"/>
      <c r="F263" s="12"/>
    </row>
    <row r="264" spans="1:6">
      <c r="B264" s="8"/>
      <c r="C264" s="2"/>
      <c r="D264" s="3"/>
      <c r="E264" s="2"/>
      <c r="F264" s="12"/>
    </row>
    <row r="265" spans="1:6">
      <c r="B265" s="8"/>
      <c r="C265" s="2"/>
      <c r="D265" s="3"/>
      <c r="E265" s="2"/>
      <c r="F265" s="12"/>
    </row>
    <row r="266" spans="1:6">
      <c r="B266" s="8"/>
      <c r="C266" s="2"/>
      <c r="D266" s="3"/>
      <c r="E266" s="2"/>
      <c r="F266" s="12"/>
    </row>
    <row r="267" spans="1:6">
      <c r="B267" s="8"/>
      <c r="C267" s="2"/>
      <c r="D267" s="3"/>
      <c r="E267" s="2"/>
      <c r="F267" s="12"/>
    </row>
    <row r="268" spans="1:6">
      <c r="B268" s="8"/>
      <c r="C268" s="2"/>
      <c r="D268" s="3"/>
      <c r="E268" s="2"/>
      <c r="F268" s="12"/>
    </row>
    <row r="269" spans="1:6">
      <c r="B269" s="8"/>
      <c r="C269" s="2"/>
      <c r="D269" s="3"/>
      <c r="E269" s="2"/>
      <c r="F269" s="12"/>
    </row>
    <row r="270" spans="1:6">
      <c r="B270" s="8"/>
      <c r="C270" s="2"/>
      <c r="D270" s="3"/>
      <c r="E270" s="2"/>
      <c r="F270" s="12"/>
    </row>
    <row r="271" spans="1:6">
      <c r="B271" s="8"/>
      <c r="C271" s="2"/>
      <c r="D271" s="3"/>
      <c r="E271" s="2"/>
      <c r="F271" s="12"/>
    </row>
    <row r="272" spans="1:6">
      <c r="B272" s="8"/>
      <c r="C272" s="2"/>
      <c r="D272" s="3"/>
      <c r="E272" s="2"/>
      <c r="F272" s="12"/>
    </row>
    <row r="273" spans="2:6">
      <c r="B273" s="8"/>
      <c r="C273" s="2"/>
      <c r="D273" s="3"/>
      <c r="E273" s="2"/>
      <c r="F273" s="12"/>
    </row>
    <row r="274" spans="2:6">
      <c r="B274" s="8"/>
      <c r="C274" s="2"/>
      <c r="D274" s="3"/>
      <c r="E274" s="2"/>
      <c r="F274" s="12"/>
    </row>
    <row r="275" spans="2:6">
      <c r="B275" s="8"/>
      <c r="C275" s="2"/>
      <c r="D275" s="3"/>
      <c r="E275" s="2"/>
      <c r="F275" s="12"/>
    </row>
    <row r="276" spans="2:6">
      <c r="B276" s="8"/>
      <c r="C276" s="2"/>
      <c r="D276" s="3"/>
      <c r="E276" s="2"/>
      <c r="F276" s="12"/>
    </row>
    <row r="277" spans="2:6">
      <c r="B277" s="8"/>
      <c r="C277" s="2"/>
      <c r="D277" s="3"/>
      <c r="E277" s="2"/>
      <c r="F277" s="12"/>
    </row>
    <row r="278" spans="2:6">
      <c r="B278" s="8"/>
      <c r="C278" s="2"/>
      <c r="D278" s="3"/>
      <c r="E278" s="2"/>
      <c r="F278" s="12"/>
    </row>
    <row r="279" spans="2:6">
      <c r="B279" s="8"/>
      <c r="C279" s="2"/>
      <c r="D279" s="3"/>
      <c r="E279" s="2"/>
      <c r="F279" s="12"/>
    </row>
    <row r="280" spans="2:6">
      <c r="B280" s="8"/>
      <c r="C280" s="2"/>
      <c r="D280" s="3"/>
      <c r="E280" s="2"/>
      <c r="F280" s="12"/>
    </row>
    <row r="281" spans="2:6">
      <c r="B281" s="8"/>
      <c r="C281" s="2"/>
      <c r="D281" s="3"/>
      <c r="E281" s="2"/>
      <c r="F281" s="12"/>
    </row>
    <row r="282" spans="2:6">
      <c r="B282" s="8"/>
      <c r="C282" s="2"/>
      <c r="D282" s="3"/>
      <c r="E282" s="2"/>
      <c r="F282" s="12"/>
    </row>
    <row r="283" spans="2:6">
      <c r="B283" s="8"/>
      <c r="C283" s="2"/>
      <c r="D283" s="3"/>
      <c r="E283" s="2"/>
      <c r="F283" s="12"/>
    </row>
    <row r="284" spans="2:6">
      <c r="B284" s="8"/>
      <c r="C284" s="2"/>
      <c r="D284" s="3"/>
      <c r="E284" s="2"/>
      <c r="F284" s="12"/>
    </row>
    <row r="285" spans="2:6">
      <c r="B285" s="8"/>
      <c r="C285" s="2"/>
      <c r="D285" s="3"/>
      <c r="E285" s="2"/>
      <c r="F285" s="12"/>
    </row>
    <row r="286" spans="2:6">
      <c r="B286" s="8"/>
      <c r="C286" s="2"/>
      <c r="D286" s="3"/>
      <c r="E286" s="2"/>
      <c r="F286" s="12"/>
    </row>
    <row r="287" spans="2:6">
      <c r="B287" s="8"/>
      <c r="C287" s="2"/>
      <c r="D287" s="3"/>
      <c r="E287" s="2"/>
      <c r="F287" s="12"/>
    </row>
    <row r="288" spans="2:6">
      <c r="B288" s="8"/>
      <c r="C288" s="2"/>
      <c r="D288" s="3"/>
      <c r="E288" s="2"/>
      <c r="F288" s="12"/>
    </row>
    <row r="289" spans="2:6">
      <c r="B289" s="8"/>
      <c r="C289" s="2"/>
      <c r="D289" s="3"/>
      <c r="E289" s="2"/>
      <c r="F289" s="12"/>
    </row>
    <row r="290" spans="2:6">
      <c r="B290" s="8"/>
      <c r="C290" s="2"/>
      <c r="D290" s="3"/>
      <c r="E290" s="2"/>
      <c r="F290" s="12"/>
    </row>
    <row r="291" spans="2:6">
      <c r="B291" s="8"/>
      <c r="C291" s="8"/>
      <c r="D291" s="8"/>
      <c r="E291" s="8"/>
      <c r="F291" s="13"/>
    </row>
  </sheetData>
  <mergeCells count="48">
    <mergeCell ref="A1:F1"/>
    <mergeCell ref="A157:F157"/>
    <mergeCell ref="A3:F3"/>
    <mergeCell ref="A173:C173"/>
    <mergeCell ref="A174:C174"/>
    <mergeCell ref="A139:F139"/>
    <mergeCell ref="A40:F40"/>
    <mergeCell ref="A66:C66"/>
    <mergeCell ref="A67:C67"/>
    <mergeCell ref="A120:F120"/>
    <mergeCell ref="A137:C137"/>
    <mergeCell ref="A138:C138"/>
    <mergeCell ref="A38:C38"/>
    <mergeCell ref="B140:B143"/>
    <mergeCell ref="A237:C237"/>
    <mergeCell ref="A238:C238"/>
    <mergeCell ref="A101:F101"/>
    <mergeCell ref="A39:C39"/>
    <mergeCell ref="A175:F175"/>
    <mergeCell ref="A182:C182"/>
    <mergeCell ref="A183:C183"/>
    <mergeCell ref="A99:C99"/>
    <mergeCell ref="A100:C100"/>
    <mergeCell ref="A119:C119"/>
    <mergeCell ref="A155:C155"/>
    <mergeCell ref="A156:C156"/>
    <mergeCell ref="B145:B148"/>
    <mergeCell ref="B150:B153"/>
    <mergeCell ref="A118:C118"/>
    <mergeCell ref="A68:F68"/>
    <mergeCell ref="A184:F184"/>
    <mergeCell ref="A203:C203"/>
    <mergeCell ref="A204:C204"/>
    <mergeCell ref="A213:C213"/>
    <mergeCell ref="A214:F214"/>
    <mergeCell ref="B209:B211"/>
    <mergeCell ref="A205:F205"/>
    <mergeCell ref="A212:C212"/>
    <mergeCell ref="A259:F259"/>
    <mergeCell ref="A239:F239"/>
    <mergeCell ref="A246:C246"/>
    <mergeCell ref="A247:C247"/>
    <mergeCell ref="A248:F248"/>
    <mergeCell ref="A256:C256"/>
    <mergeCell ref="A257:C257"/>
    <mergeCell ref="A252:C252"/>
    <mergeCell ref="A253:C253"/>
    <mergeCell ref="A254:F25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83"/>
  <sheetViews>
    <sheetView topLeftCell="B1" zoomScale="70" zoomScaleNormal="70" workbookViewId="0">
      <pane ySplit="2" topLeftCell="A3" activePane="bottomLeft" state="frozen"/>
      <selection activeCell="B1" sqref="B1"/>
      <selection pane="bottomLeft" activeCell="A3" sqref="A3:C3"/>
    </sheetView>
  </sheetViews>
  <sheetFormatPr defaultColWidth="8.7109375" defaultRowHeight="12"/>
  <cols>
    <col min="1" max="1" width="13.140625" style="16" hidden="1" customWidth="1"/>
    <col min="2" max="2" width="53.140625" style="16" customWidth="1"/>
    <col min="3" max="3" width="55.42578125" style="17" customWidth="1"/>
    <col min="4" max="16384" width="8.7109375" style="16"/>
  </cols>
  <sheetData>
    <row r="1" spans="1:17" s="6" customFormat="1" ht="129" customHeight="1">
      <c r="A1" s="221" t="s">
        <v>221</v>
      </c>
      <c r="B1" s="222"/>
      <c r="C1" s="223"/>
      <c r="L1" s="7"/>
    </row>
    <row r="2" spans="1:17">
      <c r="A2" s="90" t="s">
        <v>1</v>
      </c>
      <c r="B2" s="91" t="s">
        <v>222</v>
      </c>
      <c r="C2" s="92" t="s">
        <v>223</v>
      </c>
    </row>
    <row r="3" spans="1:17" s="6" customFormat="1" ht="19.5">
      <c r="A3" s="224" t="s">
        <v>228</v>
      </c>
      <c r="B3" s="225"/>
      <c r="C3" s="226"/>
      <c r="L3" s="7"/>
      <c r="O3" s="7"/>
      <c r="P3" s="7"/>
      <c r="Q3" s="7"/>
    </row>
    <row r="4" spans="1:17">
      <c r="A4" s="81" t="s">
        <v>3</v>
      </c>
      <c r="B4" s="42" t="s">
        <v>225</v>
      </c>
      <c r="C4" s="93">
        <v>0</v>
      </c>
    </row>
    <row r="5" spans="1:17">
      <c r="A5" s="81" t="s">
        <v>3</v>
      </c>
      <c r="B5" s="42" t="s">
        <v>226</v>
      </c>
      <c r="C5" s="93">
        <v>0</v>
      </c>
    </row>
    <row r="6" spans="1:17" ht="11.25" customHeight="1">
      <c r="A6" s="81" t="s">
        <v>3</v>
      </c>
      <c r="B6" s="42" t="s">
        <v>227</v>
      </c>
      <c r="C6" s="93">
        <v>10</v>
      </c>
    </row>
    <row r="7" spans="1:17" ht="11.25" customHeight="1">
      <c r="A7" s="81" t="s">
        <v>3</v>
      </c>
      <c r="B7" s="42" t="s">
        <v>229</v>
      </c>
      <c r="C7" s="93">
        <v>10</v>
      </c>
    </row>
    <row r="8" spans="1:17" ht="15" customHeight="1">
      <c r="A8" s="219" t="s">
        <v>232</v>
      </c>
      <c r="B8" s="220"/>
      <c r="C8" s="94">
        <v>10</v>
      </c>
    </row>
    <row r="9" spans="1:17" s="6" customFormat="1" ht="19.5">
      <c r="A9" s="224" t="s">
        <v>129</v>
      </c>
      <c r="B9" s="225"/>
      <c r="C9" s="226"/>
      <c r="L9" s="7"/>
      <c r="O9" s="7"/>
      <c r="P9" s="7"/>
      <c r="Q9" s="7"/>
    </row>
    <row r="10" spans="1:17">
      <c r="A10" s="81" t="s">
        <v>16</v>
      </c>
      <c r="B10" s="42" t="s">
        <v>231</v>
      </c>
      <c r="C10" s="93">
        <v>10</v>
      </c>
    </row>
    <row r="11" spans="1:17">
      <c r="A11" s="81" t="s">
        <v>16</v>
      </c>
      <c r="B11" s="42" t="s">
        <v>230</v>
      </c>
      <c r="C11" s="93">
        <v>0</v>
      </c>
    </row>
    <row r="12" spans="1:17" ht="15" customHeight="1">
      <c r="A12" s="219" t="s">
        <v>232</v>
      </c>
      <c r="B12" s="220"/>
      <c r="C12" s="94">
        <v>10</v>
      </c>
    </row>
    <row r="13" spans="1:17" s="6" customFormat="1" ht="19.5">
      <c r="A13" s="224" t="s">
        <v>72</v>
      </c>
      <c r="B13" s="225"/>
      <c r="C13" s="226"/>
      <c r="L13" s="7"/>
      <c r="O13" s="7"/>
      <c r="P13" s="7"/>
      <c r="Q13" s="7"/>
    </row>
    <row r="14" spans="1:17">
      <c r="A14" s="81" t="s">
        <v>5</v>
      </c>
      <c r="B14" s="42" t="s">
        <v>233</v>
      </c>
      <c r="C14" s="93">
        <v>10</v>
      </c>
    </row>
    <row r="15" spans="1:17">
      <c r="A15" s="81" t="s">
        <v>5</v>
      </c>
      <c r="B15" s="42" t="s">
        <v>234</v>
      </c>
      <c r="C15" s="93">
        <v>10</v>
      </c>
    </row>
    <row r="16" spans="1:17" ht="15" customHeight="1">
      <c r="A16" s="219" t="s">
        <v>232</v>
      </c>
      <c r="B16" s="220"/>
      <c r="C16" s="94">
        <v>10</v>
      </c>
    </row>
    <row r="17" spans="1:17" s="6" customFormat="1" ht="19.5">
      <c r="A17" s="224" t="s">
        <v>205</v>
      </c>
      <c r="B17" s="225"/>
      <c r="C17" s="226"/>
      <c r="L17" s="7"/>
      <c r="O17" s="7"/>
      <c r="P17" s="7"/>
      <c r="Q17" s="7"/>
    </row>
    <row r="18" spans="1:17">
      <c r="A18" s="81" t="s">
        <v>33</v>
      </c>
      <c r="B18" s="42" t="s">
        <v>224</v>
      </c>
      <c r="C18" s="93">
        <v>10</v>
      </c>
    </row>
    <row r="19" spans="1:17">
      <c r="A19" s="81" t="s">
        <v>33</v>
      </c>
      <c r="B19" s="42" t="s">
        <v>235</v>
      </c>
      <c r="C19" s="93">
        <v>10</v>
      </c>
    </row>
    <row r="20" spans="1:17" ht="15" customHeight="1">
      <c r="A20" s="219" t="s">
        <v>232</v>
      </c>
      <c r="B20" s="220"/>
      <c r="C20" s="94">
        <v>10</v>
      </c>
    </row>
    <row r="21" spans="1:17" s="6" customFormat="1" ht="19.5">
      <c r="A21" s="224" t="s">
        <v>74</v>
      </c>
      <c r="B21" s="225"/>
      <c r="C21" s="226"/>
      <c r="L21" s="7"/>
      <c r="O21" s="7"/>
      <c r="P21" s="7"/>
      <c r="Q21" s="7"/>
    </row>
    <row r="22" spans="1:17">
      <c r="A22" s="81" t="s">
        <v>4</v>
      </c>
      <c r="B22" s="54" t="s">
        <v>236</v>
      </c>
      <c r="C22" s="93">
        <v>0</v>
      </c>
    </row>
    <row r="23" spans="1:17" ht="15" customHeight="1">
      <c r="A23" s="219" t="s">
        <v>232</v>
      </c>
      <c r="B23" s="220"/>
      <c r="C23" s="94">
        <v>0</v>
      </c>
    </row>
    <row r="24" spans="1:17" s="6" customFormat="1" ht="19.5">
      <c r="A24" s="224" t="s">
        <v>75</v>
      </c>
      <c r="B24" s="225"/>
      <c r="C24" s="226"/>
      <c r="L24" s="7"/>
      <c r="O24" s="7"/>
      <c r="P24" s="7"/>
      <c r="Q24" s="7"/>
    </row>
    <row r="25" spans="1:17">
      <c r="A25" s="81" t="s">
        <v>42</v>
      </c>
      <c r="B25" s="54" t="s">
        <v>237</v>
      </c>
      <c r="C25" s="93">
        <v>0</v>
      </c>
    </row>
    <row r="26" spans="1:17">
      <c r="A26" s="81" t="s">
        <v>42</v>
      </c>
      <c r="B26" s="54" t="s">
        <v>238</v>
      </c>
      <c r="C26" s="93">
        <v>0</v>
      </c>
    </row>
    <row r="27" spans="1:17" ht="15" customHeight="1">
      <c r="A27" s="219" t="s">
        <v>232</v>
      </c>
      <c r="B27" s="220"/>
      <c r="C27" s="94">
        <v>0</v>
      </c>
    </row>
    <row r="28" spans="1:17" s="6" customFormat="1" ht="19.5">
      <c r="A28" s="224" t="s">
        <v>390</v>
      </c>
      <c r="B28" s="225"/>
      <c r="C28" s="226"/>
      <c r="L28" s="7"/>
      <c r="O28" s="7"/>
      <c r="P28" s="7"/>
      <c r="Q28" s="7"/>
    </row>
    <row r="29" spans="1:17">
      <c r="A29" s="81" t="s">
        <v>2</v>
      </c>
      <c r="B29" s="42" t="s">
        <v>233</v>
      </c>
      <c r="C29" s="55">
        <v>10</v>
      </c>
    </row>
    <row r="30" spans="1:17">
      <c r="A30" s="81" t="s">
        <v>2</v>
      </c>
      <c r="B30" s="54" t="s">
        <v>236</v>
      </c>
      <c r="C30" s="55">
        <v>0</v>
      </c>
    </row>
    <row r="31" spans="1:17" ht="15" customHeight="1">
      <c r="A31" s="219" t="s">
        <v>232</v>
      </c>
      <c r="B31" s="220"/>
      <c r="C31" s="94">
        <v>10</v>
      </c>
    </row>
    <row r="32" spans="1:17" s="6" customFormat="1" ht="19.5">
      <c r="A32" s="224" t="s">
        <v>77</v>
      </c>
      <c r="B32" s="225"/>
      <c r="C32" s="226"/>
      <c r="L32" s="7"/>
      <c r="O32" s="7"/>
      <c r="P32" s="7"/>
      <c r="Q32" s="7"/>
    </row>
    <row r="33" spans="1:17">
      <c r="A33" s="81" t="s">
        <v>7</v>
      </c>
      <c r="B33" s="54" t="s">
        <v>239</v>
      </c>
      <c r="C33" s="93">
        <v>0</v>
      </c>
    </row>
    <row r="34" spans="1:17" ht="15" customHeight="1">
      <c r="A34" s="219" t="s">
        <v>232</v>
      </c>
      <c r="B34" s="220"/>
      <c r="C34" s="94">
        <v>0</v>
      </c>
    </row>
    <row r="35" spans="1:17" s="6" customFormat="1" ht="19.5">
      <c r="A35" s="224" t="s">
        <v>240</v>
      </c>
      <c r="B35" s="225"/>
      <c r="C35" s="226"/>
      <c r="L35" s="7"/>
      <c r="O35" s="7"/>
      <c r="P35" s="7"/>
      <c r="Q35" s="7"/>
    </row>
    <row r="36" spans="1:17">
      <c r="A36" s="81" t="s">
        <v>6</v>
      </c>
      <c r="B36" s="86" t="s">
        <v>241</v>
      </c>
      <c r="C36" s="93">
        <v>-10</v>
      </c>
    </row>
    <row r="37" spans="1:17">
      <c r="A37" s="81" t="s">
        <v>6</v>
      </c>
      <c r="B37" s="86" t="s">
        <v>242</v>
      </c>
      <c r="C37" s="93">
        <v>-10</v>
      </c>
    </row>
    <row r="38" spans="1:17" ht="15" customHeight="1">
      <c r="A38" s="219" t="s">
        <v>232</v>
      </c>
      <c r="B38" s="220"/>
      <c r="C38" s="94">
        <v>-10</v>
      </c>
    </row>
    <row r="39" spans="1:17" s="6" customFormat="1" ht="19.5">
      <c r="A39" s="224" t="s">
        <v>243</v>
      </c>
      <c r="B39" s="225"/>
      <c r="C39" s="226"/>
      <c r="L39" s="7"/>
      <c r="O39" s="7"/>
      <c r="P39" s="7"/>
      <c r="Q39" s="7"/>
    </row>
    <row r="40" spans="1:17">
      <c r="A40" s="81" t="s">
        <v>44</v>
      </c>
      <c r="B40" s="54" t="s">
        <v>236</v>
      </c>
      <c r="C40" s="93">
        <v>0</v>
      </c>
    </row>
    <row r="41" spans="1:17" ht="15" customHeight="1">
      <c r="A41" s="219" t="s">
        <v>232</v>
      </c>
      <c r="B41" s="220"/>
      <c r="C41" s="94">
        <v>0</v>
      </c>
    </row>
    <row r="42" spans="1:17" s="6" customFormat="1" ht="19.5">
      <c r="A42" s="224" t="s">
        <v>244</v>
      </c>
      <c r="B42" s="225"/>
      <c r="C42" s="226"/>
      <c r="L42" s="7"/>
      <c r="O42" s="7"/>
      <c r="P42" s="7"/>
      <c r="Q42" s="7"/>
    </row>
    <row r="43" spans="1:17">
      <c r="A43" s="81" t="s">
        <v>34</v>
      </c>
      <c r="B43" s="54" t="s">
        <v>245</v>
      </c>
      <c r="C43" s="93">
        <v>-10</v>
      </c>
    </row>
    <row r="44" spans="1:17">
      <c r="A44" s="81" t="s">
        <v>34</v>
      </c>
      <c r="B44" s="54" t="s">
        <v>246</v>
      </c>
      <c r="C44" s="93">
        <v>-10</v>
      </c>
    </row>
    <row r="45" spans="1:17" ht="24">
      <c r="A45" s="81"/>
      <c r="B45" s="54" t="s">
        <v>247</v>
      </c>
      <c r="C45" s="93">
        <v>-10</v>
      </c>
    </row>
    <row r="46" spans="1:17">
      <c r="A46" s="81" t="s">
        <v>34</v>
      </c>
      <c r="B46" s="86" t="s">
        <v>248</v>
      </c>
      <c r="C46" s="93">
        <v>-10</v>
      </c>
    </row>
    <row r="47" spans="1:17">
      <c r="A47" s="81" t="s">
        <v>34</v>
      </c>
      <c r="B47" s="54" t="s">
        <v>249</v>
      </c>
      <c r="C47" s="93">
        <v>-10</v>
      </c>
    </row>
    <row r="48" spans="1:17" ht="11.25" customHeight="1">
      <c r="A48" s="81" t="s">
        <v>34</v>
      </c>
      <c r="B48" s="54" t="s">
        <v>250</v>
      </c>
      <c r="C48" s="93">
        <v>0</v>
      </c>
    </row>
    <row r="49" spans="1:17">
      <c r="A49" s="81" t="s">
        <v>34</v>
      </c>
      <c r="B49" s="54" t="s">
        <v>251</v>
      </c>
      <c r="C49" s="93">
        <v>0</v>
      </c>
    </row>
    <row r="50" spans="1:17">
      <c r="A50" s="81" t="s">
        <v>34</v>
      </c>
      <c r="B50" s="54" t="s">
        <v>239</v>
      </c>
      <c r="C50" s="93">
        <v>0</v>
      </c>
    </row>
    <row r="51" spans="1:17">
      <c r="A51" s="81" t="s">
        <v>34</v>
      </c>
      <c r="B51" s="54" t="s">
        <v>252</v>
      </c>
      <c r="C51" s="93">
        <v>0</v>
      </c>
    </row>
    <row r="52" spans="1:17" ht="15" customHeight="1">
      <c r="A52" s="219" t="s">
        <v>232</v>
      </c>
      <c r="B52" s="220"/>
      <c r="C52" s="94">
        <v>-10</v>
      </c>
    </row>
    <row r="53" spans="1:17" s="6" customFormat="1" ht="19.5">
      <c r="A53" s="224" t="s">
        <v>82</v>
      </c>
      <c r="B53" s="225"/>
      <c r="C53" s="226"/>
      <c r="L53" s="7"/>
      <c r="O53" s="7"/>
      <c r="P53" s="7"/>
      <c r="Q53" s="7"/>
    </row>
    <row r="54" spans="1:17">
      <c r="A54" s="81" t="s">
        <v>7</v>
      </c>
      <c r="B54" s="54" t="s">
        <v>252</v>
      </c>
      <c r="C54" s="93">
        <v>0</v>
      </c>
    </row>
    <row r="55" spans="1:17" ht="15" customHeight="1">
      <c r="A55" s="219" t="s">
        <v>232</v>
      </c>
      <c r="B55" s="220"/>
      <c r="C55" s="94">
        <v>0</v>
      </c>
    </row>
    <row r="56" spans="1:17" s="6" customFormat="1" ht="19.5">
      <c r="A56" s="224" t="s">
        <v>83</v>
      </c>
      <c r="B56" s="225"/>
      <c r="C56" s="226"/>
      <c r="L56" s="7"/>
      <c r="O56" s="7"/>
      <c r="P56" s="7"/>
      <c r="Q56" s="7"/>
    </row>
    <row r="57" spans="1:17">
      <c r="A57" s="81" t="s">
        <v>11</v>
      </c>
      <c r="B57" s="54" t="s">
        <v>250</v>
      </c>
      <c r="C57" s="93">
        <v>0</v>
      </c>
    </row>
    <row r="58" spans="1:17">
      <c r="A58" s="81" t="s">
        <v>11</v>
      </c>
      <c r="B58" s="54" t="s">
        <v>236</v>
      </c>
      <c r="C58" s="93">
        <v>0</v>
      </c>
    </row>
    <row r="59" spans="1:17" ht="15" customHeight="1">
      <c r="A59" s="219" t="s">
        <v>232</v>
      </c>
      <c r="B59" s="220"/>
      <c r="C59" s="94">
        <v>0</v>
      </c>
    </row>
    <row r="60" spans="1:17" s="6" customFormat="1" ht="19.5">
      <c r="A60" s="224" t="s">
        <v>84</v>
      </c>
      <c r="B60" s="225"/>
      <c r="C60" s="226"/>
      <c r="L60" s="7"/>
      <c r="O60" s="7"/>
      <c r="P60" s="7"/>
      <c r="Q60" s="7"/>
    </row>
    <row r="61" spans="1:17">
      <c r="A61" s="81" t="s">
        <v>12</v>
      </c>
      <c r="B61" s="56" t="s">
        <v>253</v>
      </c>
      <c r="C61" s="93">
        <v>0</v>
      </c>
    </row>
    <row r="62" spans="1:17" ht="15" customHeight="1" thickBot="1">
      <c r="A62" s="230" t="s">
        <v>232</v>
      </c>
      <c r="B62" s="231"/>
      <c r="C62" s="57">
        <v>0</v>
      </c>
    </row>
    <row r="63" spans="1:17" ht="12.75" thickBot="1">
      <c r="A63" s="17"/>
      <c r="B63" s="17"/>
    </row>
    <row r="64" spans="1:17" ht="156.94999999999999" customHeight="1" thickBot="1">
      <c r="A64" s="227" t="s">
        <v>254</v>
      </c>
      <c r="B64" s="228"/>
      <c r="C64" s="229"/>
    </row>
    <row r="65" spans="1:2">
      <c r="A65" s="17"/>
      <c r="B65" s="17"/>
    </row>
    <row r="66" spans="1:2">
      <c r="A66" s="17"/>
      <c r="B66" s="17"/>
    </row>
    <row r="67" spans="1:2">
      <c r="A67" s="17"/>
      <c r="B67" s="17"/>
    </row>
    <row r="68" spans="1:2">
      <c r="A68" s="17"/>
      <c r="B68" s="17"/>
    </row>
    <row r="69" spans="1:2">
      <c r="A69" s="17"/>
      <c r="B69" s="17"/>
    </row>
    <row r="70" spans="1:2">
      <c r="A70" s="17"/>
      <c r="B70" s="17"/>
    </row>
    <row r="71" spans="1:2">
      <c r="A71" s="17"/>
      <c r="B71" s="17"/>
    </row>
    <row r="72" spans="1:2">
      <c r="A72" s="17"/>
      <c r="B72" s="17"/>
    </row>
    <row r="73" spans="1:2">
      <c r="A73" s="17"/>
      <c r="B73" s="17"/>
    </row>
    <row r="74" spans="1:2">
      <c r="A74" s="17"/>
      <c r="B74" s="17"/>
    </row>
    <row r="75" spans="1:2">
      <c r="A75" s="17"/>
      <c r="B75" s="17"/>
    </row>
    <row r="76" spans="1:2">
      <c r="A76" s="17"/>
      <c r="B76" s="17"/>
    </row>
    <row r="77" spans="1:2">
      <c r="A77" s="17"/>
      <c r="B77" s="17"/>
    </row>
    <row r="78" spans="1:2">
      <c r="A78" s="17"/>
      <c r="B78" s="17"/>
    </row>
    <row r="83" spans="3:3">
      <c r="C83" s="16"/>
    </row>
  </sheetData>
  <mergeCells count="30">
    <mergeCell ref="A64:C64"/>
    <mergeCell ref="A8:B8"/>
    <mergeCell ref="A60:C60"/>
    <mergeCell ref="A62:B62"/>
    <mergeCell ref="A53:C53"/>
    <mergeCell ref="A55:B55"/>
    <mergeCell ref="A13:C13"/>
    <mergeCell ref="A56:C56"/>
    <mergeCell ref="A59:B59"/>
    <mergeCell ref="A32:C32"/>
    <mergeCell ref="A34:B34"/>
    <mergeCell ref="A42:C42"/>
    <mergeCell ref="A52:B52"/>
    <mergeCell ref="A39:C39"/>
    <mergeCell ref="A35:C35"/>
    <mergeCell ref="A38:B38"/>
    <mergeCell ref="A41:B41"/>
    <mergeCell ref="A1:C1"/>
    <mergeCell ref="A31:B31"/>
    <mergeCell ref="A28:C28"/>
    <mergeCell ref="A3:C3"/>
    <mergeCell ref="A9:C9"/>
    <mergeCell ref="A12:B12"/>
    <mergeCell ref="A17:C17"/>
    <mergeCell ref="A20:B20"/>
    <mergeCell ref="A16:B16"/>
    <mergeCell ref="A24:C24"/>
    <mergeCell ref="A27:B27"/>
    <mergeCell ref="A21:C21"/>
    <mergeCell ref="A23:B23"/>
  </mergeCell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Rangimi final</vt:lpstr>
      <vt:lpstr>Kriteri 1</vt:lpstr>
      <vt:lpstr>Kriteri 2</vt:lpstr>
      <vt:lpstr>Kriteri 3</vt:lpstr>
      <vt:lpstr>Kriteri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Demush Shasha</cp:lastModifiedBy>
  <dcterms:created xsi:type="dcterms:W3CDTF">2023-08-02T07:03:01Z</dcterms:created>
  <dcterms:modified xsi:type="dcterms:W3CDTF">2025-03-07T11:39:05Z</dcterms:modified>
</cp:coreProperties>
</file>